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ina/Documents/UBC/Year 4/AUS Finance 2016:17/Budget/"/>
    </mc:Choice>
  </mc:AlternateContent>
  <bookViews>
    <workbookView xWindow="1060" yWindow="560" windowWidth="27100" windowHeight="15680"/>
  </bookViews>
  <sheets>
    <sheet name="Sheet1" sheetId="1" r:id="rId1"/>
    <sheet name="Sheet5" sheetId="5" r:id="rId2"/>
    <sheet name="Sheet4" sheetId="4" r:id="rId3"/>
    <sheet name="Sheet2" sheetId="2" r:id="rId4"/>
    <sheet name="Sheet3" sheetId="3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3" i="1" l="1"/>
  <c r="K197" i="1"/>
  <c r="K185" i="1"/>
  <c r="K177" i="1"/>
  <c r="K170" i="1"/>
  <c r="K104" i="1"/>
  <c r="K94" i="1"/>
  <c r="K86" i="1"/>
  <c r="K76" i="1"/>
  <c r="K68" i="1"/>
  <c r="K60" i="1"/>
  <c r="K47" i="1"/>
  <c r="K37" i="1"/>
  <c r="K28" i="1"/>
  <c r="K160" i="1"/>
  <c r="K150" i="1"/>
  <c r="J47" i="1"/>
  <c r="F47" i="1"/>
  <c r="F68" i="1"/>
  <c r="G68" i="1"/>
  <c r="I68" i="1"/>
  <c r="J68" i="1"/>
  <c r="I76" i="1"/>
  <c r="J76" i="1"/>
  <c r="F86" i="1"/>
  <c r="G86" i="1"/>
  <c r="I86" i="1"/>
  <c r="J86" i="1"/>
  <c r="F94" i="1"/>
  <c r="I94" i="1"/>
  <c r="J94" i="1"/>
  <c r="F104" i="1"/>
  <c r="G104" i="1"/>
  <c r="I104" i="1"/>
  <c r="J104" i="1"/>
  <c r="F117" i="1"/>
  <c r="G117" i="1"/>
  <c r="I117" i="1"/>
  <c r="J117" i="1"/>
  <c r="F136" i="1"/>
  <c r="I136" i="1"/>
  <c r="J136" i="1"/>
  <c r="F150" i="1"/>
  <c r="G150" i="1"/>
  <c r="I150" i="1"/>
  <c r="J150" i="1"/>
  <c r="F160" i="1"/>
  <c r="G160" i="1"/>
  <c r="I160" i="1"/>
  <c r="J160" i="1"/>
  <c r="G185" i="1"/>
  <c r="J28" i="1"/>
  <c r="J185" i="1"/>
  <c r="J203" i="1"/>
  <c r="J197" i="1"/>
  <c r="J37" i="1"/>
  <c r="J170" i="1"/>
  <c r="J177" i="1"/>
  <c r="F203" i="1"/>
  <c r="I203" i="1"/>
  <c r="I197" i="1"/>
  <c r="G197" i="1"/>
  <c r="F197" i="1"/>
  <c r="F185" i="1"/>
  <c r="I185" i="1"/>
  <c r="I177" i="1"/>
  <c r="I170" i="1"/>
  <c r="I37" i="1"/>
  <c r="I28" i="1"/>
  <c r="H19" i="1"/>
  <c r="G28" i="1"/>
  <c r="G170" i="1"/>
  <c r="F28" i="1"/>
  <c r="F37" i="1"/>
  <c r="F170" i="1"/>
  <c r="F177" i="1"/>
</calcChain>
</file>

<file path=xl/sharedStrings.xml><?xml version="1.0" encoding="utf-8"?>
<sst xmlns="http://schemas.openxmlformats.org/spreadsheetml/2006/main" count="451" uniqueCount="147">
  <si>
    <t>Arts Undergraduate Society</t>
  </si>
  <si>
    <t>2014-2015</t>
  </si>
  <si>
    <t>Item</t>
  </si>
  <si>
    <t>Account Code</t>
  </si>
  <si>
    <t>Budget</t>
  </si>
  <si>
    <t>452-</t>
  </si>
  <si>
    <t>-00</t>
  </si>
  <si>
    <t>Membership Fees</t>
  </si>
  <si>
    <t>Bookings Revenue</t>
  </si>
  <si>
    <t>Sponsorship Revenue</t>
  </si>
  <si>
    <t>Vending Revenue</t>
  </si>
  <si>
    <t>Miscellaneous Revenue</t>
  </si>
  <si>
    <t>Capital Expenditure</t>
  </si>
  <si>
    <t>Credit/Debit Card Costs</t>
  </si>
  <si>
    <t>Endowment Fund Contribution</t>
  </si>
  <si>
    <t>Office Supplies</t>
  </si>
  <si>
    <t>Technical Repairs</t>
  </si>
  <si>
    <t>Telephone Expenses</t>
  </si>
  <si>
    <t>Volunteer Appreciation</t>
  </si>
  <si>
    <t>Miscellaneous Expenses</t>
  </si>
  <si>
    <t>TOTAL GENERAL</t>
  </si>
  <si>
    <t>Business Cards</t>
  </si>
  <si>
    <t>-01</t>
  </si>
  <si>
    <t>Food &amp; Refreshment</t>
  </si>
  <si>
    <t>Special Projects</t>
  </si>
  <si>
    <t>TOTAL EXECUTIVE</t>
  </si>
  <si>
    <t>Food &amp; Refreshments</t>
  </si>
  <si>
    <t>-15</t>
  </si>
  <si>
    <t>Transportation</t>
  </si>
  <si>
    <t>Miscelleneous Expenses</t>
  </si>
  <si>
    <t>Faculty of Arts Contribution</t>
  </si>
  <si>
    <t>-09</t>
  </si>
  <si>
    <t>Student Conference Grant</t>
  </si>
  <si>
    <t>Departmental Club Grants</t>
  </si>
  <si>
    <t>TOTAL GRANTS</t>
  </si>
  <si>
    <t>-19</t>
  </si>
  <si>
    <t>Ticket Revenue</t>
  </si>
  <si>
    <t>Décor, Entertainment, &amp; License</t>
  </si>
  <si>
    <t>Security &amp; Rental Expenses</t>
  </si>
  <si>
    <t>-16</t>
  </si>
  <si>
    <t>-18</t>
  </si>
  <si>
    <t>-07</t>
  </si>
  <si>
    <t>General</t>
  </si>
  <si>
    <t>-13</t>
  </si>
  <si>
    <t>Arts Week Party</t>
  </si>
  <si>
    <t>TOTAL ARTS WEEK</t>
  </si>
  <si>
    <t>-05</t>
  </si>
  <si>
    <t>Alcohol Revenue</t>
  </si>
  <si>
    <t>Alcohol Costs</t>
  </si>
  <si>
    <t>TOTAL SOCIAL EVENTS</t>
  </si>
  <si>
    <t>Fee Revenue</t>
  </si>
  <si>
    <t>-08</t>
  </si>
  <si>
    <t>Council Teams</t>
  </si>
  <si>
    <t>Non-Council Teams</t>
  </si>
  <si>
    <t>TOTAL SPORTS</t>
  </si>
  <si>
    <t>-02</t>
  </si>
  <si>
    <t>Revenue</t>
  </si>
  <si>
    <t>-10</t>
  </si>
  <si>
    <t>Council Merchandise Costs</t>
  </si>
  <si>
    <t>Non-Council Merchandise Costs</t>
  </si>
  <si>
    <t>Locker Revenue</t>
  </si>
  <si>
    <t>-03</t>
  </si>
  <si>
    <t>TOTAL ARTS STUDENT CENTRE</t>
  </si>
  <si>
    <t>TOTAL</t>
  </si>
  <si>
    <t xml:space="preserve"> </t>
  </si>
  <si>
    <t xml:space="preserve"> Actual </t>
  </si>
  <si>
    <t>2015-2016</t>
  </si>
  <si>
    <t>-</t>
  </si>
  <si>
    <t>TOTAL COUNCIL RETREAT</t>
  </si>
  <si>
    <t>Miscellaneous Expense</t>
  </si>
  <si>
    <t>Actual</t>
  </si>
  <si>
    <t>GRANTS (VP FINANCE)</t>
  </si>
  <si>
    <t>TOTAL MERCHANDISE</t>
  </si>
  <si>
    <t>STARTUP (VP STUDENT)</t>
  </si>
  <si>
    <t>TOTAL STARTUP</t>
  </si>
  <si>
    <t>Venue Rental</t>
  </si>
  <si>
    <t>Merchandise</t>
  </si>
  <si>
    <t>542-</t>
  </si>
  <si>
    <t>ARTS WEEK (VP STUDENT)</t>
  </si>
  <si>
    <t>Décor, Entertainment &amp; License</t>
  </si>
  <si>
    <t>SPORTS (VP STUDENT)</t>
  </si>
  <si>
    <t>Sport Events</t>
  </si>
  <si>
    <t>SOCIAL EVENTS (VP STUDENT)</t>
  </si>
  <si>
    <t>MERCHANDISE (VP FINANCE)</t>
  </si>
  <si>
    <t>HUMANITIES &amp; SOCIAL SCIENCES CONFERENCE (VP ACADEMIC)</t>
  </si>
  <si>
    <t>Print Costs</t>
  </si>
  <si>
    <t>Honorariums</t>
  </si>
  <si>
    <t>TOTAL HUMANITIES &amp; SOCIAL SCIENCES CONFERENCE</t>
  </si>
  <si>
    <t>ACADEMIC DEVELOPMENT (VP ACADEMIC)</t>
  </si>
  <si>
    <t>TOTAL ACADEMIC DEVELOPMENT</t>
  </si>
  <si>
    <t>Tutoring</t>
  </si>
  <si>
    <t>Professional Development</t>
  </si>
  <si>
    <t>Student Wellness</t>
  </si>
  <si>
    <t>ARTS STUDENT CENTRE (VP ADMIN)</t>
  </si>
  <si>
    <t>THE GREAT ARTS SEND OFF (VP INTERNAL)</t>
  </si>
  <si>
    <t>TOTAL TGAS</t>
  </si>
  <si>
    <t>COUNCIL RETREAT (VP INTERNAL)</t>
  </si>
  <si>
    <t>Executive Retreat</t>
  </si>
  <si>
    <t>PROMOTION &amp; ADVERTISING (VP COMMUNICATIONS)</t>
  </si>
  <si>
    <t>TOTAL PROMOTION AND ADVERTISING</t>
  </si>
  <si>
    <t xml:space="preserve">Website Management </t>
  </si>
  <si>
    <t>-12</t>
  </si>
  <si>
    <t>GENERAL (PRESIDENT)</t>
  </si>
  <si>
    <t>LIMITLESS (VP EXTERNAL)</t>
  </si>
  <si>
    <t>TOTAL LIMITLESS</t>
  </si>
  <si>
    <t xml:space="preserve">TOTAL VP EXTERNAL </t>
  </si>
  <si>
    <t>Budget 2016-2017</t>
  </si>
  <si>
    <t>Hotel Expenses</t>
  </si>
  <si>
    <t>After Party Expenses</t>
  </si>
  <si>
    <t>EXECUTIVE (VP INTERNAL)</t>
  </si>
  <si>
    <t>Alumni Honorariums</t>
  </si>
  <si>
    <t>Philanthropy</t>
  </si>
  <si>
    <t>Alumni Engagement</t>
  </si>
  <si>
    <t>EXTERNAL RELATIONS (VP EXTERNAL)</t>
  </si>
  <si>
    <t>Agenda Printing Costs</t>
  </si>
  <si>
    <t>2016-2017</t>
  </si>
  <si>
    <t>Operating Surplus</t>
  </si>
  <si>
    <t>Speaker Costs</t>
  </si>
  <si>
    <t>-11</t>
  </si>
  <si>
    <t>-14</t>
  </si>
  <si>
    <t>-17</t>
  </si>
  <si>
    <t>Photocopying &amp; Printing</t>
  </si>
  <si>
    <t xml:space="preserve"> FIRST-YEAR COMMITTEE (PRESIDENT) </t>
  </si>
  <si>
    <t xml:space="preserve"> Social Events Revenue </t>
  </si>
  <si>
    <t xml:space="preserve"> -  </t>
  </si>
  <si>
    <t xml:space="preserve"> Miscellaneous Revenue </t>
  </si>
  <si>
    <t xml:space="preserve"> Décor, Entertainment, &amp;License </t>
  </si>
  <si>
    <t xml:space="preserve"> Equipment Rentals &amp; Purchases </t>
  </si>
  <si>
    <t xml:space="preserve"> Food &amp; Refreshments </t>
  </si>
  <si>
    <t xml:space="preserve"> Security &amp; Rental Costs </t>
  </si>
  <si>
    <t xml:space="preserve"> Miscellaneous Expense </t>
  </si>
  <si>
    <t xml:space="preserve"> Merchandise </t>
  </si>
  <si>
    <t xml:space="preserve"> TOTAL FIRST-YEAR COMMITTEE </t>
  </si>
  <si>
    <t xml:space="preserve">Merchandise (&amp; Misc) </t>
  </si>
  <si>
    <t>-21</t>
  </si>
  <si>
    <t>Printing &amp; Photocopying</t>
  </si>
  <si>
    <t>Promotion &amp; Advertising</t>
  </si>
  <si>
    <t xml:space="preserve"> - </t>
  </si>
  <si>
    <t>Election Expenses</t>
  </si>
  <si>
    <t>-06</t>
  </si>
  <si>
    <t>Referendum Expenses</t>
  </si>
  <si>
    <t>Executive Phone Bills</t>
  </si>
  <si>
    <t>Website Management</t>
  </si>
  <si>
    <t>TOTAL COUNCIL</t>
  </si>
  <si>
    <t>Budget 2.0</t>
  </si>
  <si>
    <t>Special Projects (Rezgo Charges)</t>
  </si>
  <si>
    <t>COUNCIL (VP INTERNAL)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</si>
</sst>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);\(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Tahoma"/>
      <family val="2"/>
    </font>
    <font>
      <b/>
      <sz val="16"/>
      <color rgb="FFFFFF66"/>
      <name val="Tahoma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indexed="206"/>
      <name val="Calibri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rgb="FFCC99F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/>
    <xf numFmtId="164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3" fontId="0" fillId="2" borderId="0" xfId="0" applyNumberFormat="1" applyFill="1"/>
    <xf numFmtId="43" fontId="0" fillId="2" borderId="0" xfId="0" applyNumberFormat="1" applyFill="1" applyAlignment="1">
      <alignment horizontal="right"/>
    </xf>
    <xf numFmtId="43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 horizontal="right"/>
    </xf>
    <xf numFmtId="43" fontId="2" fillId="2" borderId="0" xfId="0" applyNumberFormat="1" applyFont="1" applyFill="1" applyAlignment="1">
      <alignment horizontal="center"/>
    </xf>
    <xf numFmtId="39" fontId="0" fillId="0" borderId="0" xfId="0" applyNumberFormat="1"/>
    <xf numFmtId="43" fontId="3" fillId="2" borderId="0" xfId="0" applyNumberFormat="1" applyFont="1" applyFill="1"/>
    <xf numFmtId="43" fontId="4" fillId="0" borderId="0" xfId="0" applyNumberFormat="1" applyFont="1"/>
    <xf numFmtId="164" fontId="4" fillId="0" borderId="0" xfId="0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43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49" fontId="4" fillId="0" borderId="0" xfId="0" quotePrefix="1" applyNumberFormat="1" applyFont="1" applyFill="1" applyAlignment="1">
      <alignment horizontal="center"/>
    </xf>
    <xf numFmtId="43" fontId="4" fillId="0" borderId="0" xfId="0" applyNumberFormat="1" applyFont="1" applyFill="1" applyAlignment="1">
      <alignment horizontal="right"/>
    </xf>
    <xf numFmtId="43" fontId="3" fillId="0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3" fontId="3" fillId="2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center"/>
    </xf>
    <xf numFmtId="43" fontId="3" fillId="0" borderId="0" xfId="0" applyNumberFormat="1" applyFont="1"/>
    <xf numFmtId="43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43" fontId="8" fillId="0" borderId="0" xfId="0" applyNumberFormat="1" applyFont="1"/>
    <xf numFmtId="43" fontId="4" fillId="0" borderId="0" xfId="0" applyNumberFormat="1" applyFont="1" applyAlignment="1"/>
    <xf numFmtId="43" fontId="11" fillId="3" borderId="0" xfId="0" applyNumberFormat="1" applyFont="1" applyFill="1"/>
    <xf numFmtId="43" fontId="11" fillId="3" borderId="0" xfId="0" applyNumberFormat="1" applyFont="1" applyFill="1" applyAlignment="1">
      <alignment horizontal="right"/>
    </xf>
    <xf numFmtId="43" fontId="12" fillId="2" borderId="0" xfId="0" applyNumberFormat="1" applyFont="1" applyFill="1" applyAlignment="1">
      <alignment horizontal="right"/>
    </xf>
    <xf numFmtId="0" fontId="1" fillId="0" borderId="0" xfId="0" applyFont="1" applyAlignment="1"/>
    <xf numFmtId="0" fontId="4" fillId="0" borderId="0" xfId="0" applyNumberFormat="1" applyFont="1" applyAlignment="1">
      <alignment horizontal="center"/>
    </xf>
    <xf numFmtId="43" fontId="8" fillId="0" borderId="0" xfId="0" applyNumberFormat="1" applyFont="1" applyFill="1"/>
    <xf numFmtId="43" fontId="3" fillId="4" borderId="0" xfId="0" applyNumberFormat="1" applyFont="1" applyFill="1"/>
    <xf numFmtId="43" fontId="4" fillId="5" borderId="0" xfId="0" applyNumberFormat="1" applyFont="1" applyFill="1"/>
    <xf numFmtId="164" fontId="4" fillId="5" borderId="0" xfId="0" applyNumberFormat="1" applyFont="1" applyFill="1" applyAlignment="1">
      <alignment horizontal="center"/>
    </xf>
    <xf numFmtId="49" fontId="4" fillId="5" borderId="0" xfId="0" quotePrefix="1" applyNumberFormat="1" applyFont="1" applyFill="1" applyAlignment="1">
      <alignment horizontal="center"/>
    </xf>
    <xf numFmtId="43" fontId="4" fillId="5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3" fontId="4" fillId="6" borderId="0" xfId="0" applyNumberFormat="1" applyFont="1" applyFill="1" applyAlignment="1">
      <alignment horizontal="right"/>
    </xf>
    <xf numFmtId="43" fontId="5" fillId="3" borderId="0" xfId="0" applyNumberFormat="1" applyFont="1" applyFill="1"/>
    <xf numFmtId="164" fontId="11" fillId="3" borderId="0" xfId="0" applyNumberFormat="1" applyFont="1" applyFill="1" applyAlignment="1">
      <alignment horizontal="center"/>
    </xf>
    <xf numFmtId="49" fontId="11" fillId="3" borderId="0" xfId="0" applyNumberFormat="1" applyFont="1" applyFill="1" applyAlignment="1">
      <alignment horizontal="center"/>
    </xf>
    <xf numFmtId="43" fontId="13" fillId="0" borderId="0" xfId="0" applyNumberFormat="1" applyFont="1"/>
    <xf numFmtId="164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0" applyNumberFormat="1" applyFont="1" applyAlignment="1">
      <alignment horizontal="right"/>
    </xf>
    <xf numFmtId="49" fontId="4" fillId="7" borderId="0" xfId="0" applyNumberFormat="1" applyFont="1" applyFill="1" applyAlignment="1">
      <alignment horizontal="center"/>
    </xf>
    <xf numFmtId="43" fontId="5" fillId="4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43" fontId="6" fillId="2" borderId="0" xfId="0" applyNumberFormat="1" applyFont="1" applyFill="1" applyAlignment="1">
      <alignment horizontal="center"/>
    </xf>
    <xf numFmtId="43" fontId="7" fillId="2" borderId="0" xfId="0" applyNumberFormat="1" applyFont="1" applyFill="1" applyAlignment="1">
      <alignment horizont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2" defaultPivotStyle="PivotStyleLight16"/>
  <colors>
    <mruColors>
      <color rgb="FFCC99FE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7"/>
  <sheetViews>
    <sheetView showGridLines="0" tabSelected="1" topLeftCell="A10" zoomScale="90" zoomScaleNormal="90" zoomScalePageLayoutView="90" workbookViewId="0">
      <selection activeCell="C33" sqref="C33:E33"/>
    </sheetView>
  </sheetViews>
  <sheetFormatPr baseColWidth="10" defaultColWidth="8.83203125" defaultRowHeight="15" outlineLevelCol="1" x14ac:dyDescent="0.2"/>
  <cols>
    <col min="1" max="1" width="11.33203125" bestFit="1" customWidth="1"/>
    <col min="2" max="2" width="41.6640625" customWidth="1"/>
    <col min="5" max="5" width="8.83203125" customWidth="1"/>
    <col min="6" max="7" width="17.5" customWidth="1" outlineLevel="1"/>
    <col min="8" max="8" width="18.1640625" customWidth="1"/>
    <col min="9" max="9" width="17.5" customWidth="1"/>
    <col min="10" max="10" width="19.5" customWidth="1"/>
    <col min="11" max="11" width="19" customWidth="1"/>
    <col min="12" max="12" width="18.1640625" customWidth="1"/>
  </cols>
  <sheetData>
    <row r="1" spans="2:13" ht="20" x14ac:dyDescent="0.2">
      <c r="B1" s="60" t="s">
        <v>0</v>
      </c>
      <c r="C1" s="60"/>
      <c r="D1" s="1"/>
      <c r="E1" s="2"/>
      <c r="F1" s="3"/>
      <c r="G1" s="3"/>
      <c r="H1" s="3"/>
      <c r="I1" s="4"/>
      <c r="J1" s="4"/>
      <c r="K1" s="4"/>
    </row>
    <row r="2" spans="2:13" ht="20" x14ac:dyDescent="0.2">
      <c r="B2" s="61" t="s">
        <v>106</v>
      </c>
      <c r="C2" s="61"/>
      <c r="D2" s="1"/>
      <c r="E2" s="2"/>
      <c r="F2" s="3"/>
      <c r="G2" s="3"/>
      <c r="H2" s="3"/>
      <c r="I2" s="4"/>
      <c r="J2" s="4"/>
      <c r="K2" s="4"/>
    </row>
    <row r="3" spans="2:13" x14ac:dyDescent="0.2">
      <c r="B3" s="5"/>
      <c r="C3" s="6"/>
      <c r="D3" s="6"/>
      <c r="E3" s="7"/>
      <c r="F3" s="5"/>
      <c r="G3" s="5"/>
      <c r="H3" s="5"/>
      <c r="I3" s="8"/>
      <c r="J3" s="8"/>
    </row>
    <row r="4" spans="2:13" x14ac:dyDescent="0.2">
      <c r="B4" s="5"/>
      <c r="C4" s="6"/>
      <c r="D4" s="6"/>
      <c r="E4" s="7"/>
      <c r="F4" s="5"/>
      <c r="G4" s="5"/>
      <c r="H4" s="5"/>
      <c r="I4" s="8"/>
      <c r="J4" s="8"/>
    </row>
    <row r="5" spans="2:13" x14ac:dyDescent="0.2">
      <c r="B5" s="5"/>
      <c r="C5" s="6"/>
      <c r="D5" s="6"/>
      <c r="E5" s="7"/>
      <c r="F5" s="58" t="s">
        <v>1</v>
      </c>
      <c r="G5" s="58"/>
      <c r="H5" s="58" t="s">
        <v>66</v>
      </c>
      <c r="I5" s="58"/>
      <c r="J5" s="35" t="s">
        <v>115</v>
      </c>
      <c r="K5" s="57"/>
      <c r="L5" s="57"/>
      <c r="M5" t="s">
        <v>64</v>
      </c>
    </row>
    <row r="6" spans="2:13" x14ac:dyDescent="0.2">
      <c r="B6" s="9" t="s">
        <v>2</v>
      </c>
      <c r="C6" s="59" t="s">
        <v>3</v>
      </c>
      <c r="D6" s="59"/>
      <c r="E6" s="59"/>
      <c r="F6" s="9" t="s">
        <v>4</v>
      </c>
      <c r="G6" s="9" t="s">
        <v>65</v>
      </c>
      <c r="H6" s="9" t="s">
        <v>4</v>
      </c>
      <c r="I6" s="9" t="s">
        <v>70</v>
      </c>
      <c r="J6" s="9" t="s">
        <v>4</v>
      </c>
      <c r="K6" s="9" t="s">
        <v>144</v>
      </c>
      <c r="L6" s="29"/>
    </row>
    <row r="7" spans="2:13" x14ac:dyDescent="0.2">
      <c r="B7" s="5"/>
      <c r="C7" s="6"/>
      <c r="D7" s="6"/>
      <c r="E7" s="7"/>
      <c r="F7" s="8"/>
      <c r="G7" s="8"/>
      <c r="H7" s="5"/>
      <c r="I7" s="8"/>
      <c r="J7" s="8"/>
    </row>
    <row r="8" spans="2:13" x14ac:dyDescent="0.2">
      <c r="B8" s="10"/>
      <c r="C8" s="10"/>
      <c r="D8" s="10"/>
      <c r="E8" s="10"/>
      <c r="F8" s="10"/>
      <c r="G8" s="10"/>
      <c r="H8" s="10"/>
      <c r="I8" s="10"/>
      <c r="J8" s="10"/>
    </row>
    <row r="9" spans="2:13" x14ac:dyDescent="0.2">
      <c r="B9" s="26" t="s">
        <v>102</v>
      </c>
      <c r="C9" s="11"/>
      <c r="D9" s="11"/>
      <c r="E9" s="11"/>
      <c r="F9" s="11"/>
      <c r="G9" s="11"/>
      <c r="H9" s="11"/>
      <c r="I9" s="11"/>
      <c r="J9" s="11"/>
      <c r="K9" s="11"/>
      <c r="L9" s="20"/>
    </row>
    <row r="10" spans="2:13" x14ac:dyDescent="0.2">
      <c r="B10" s="39" t="s">
        <v>116</v>
      </c>
      <c r="C10" s="40" t="s">
        <v>5</v>
      </c>
      <c r="D10" s="40">
        <v>4001</v>
      </c>
      <c r="E10" s="41" t="s">
        <v>6</v>
      </c>
      <c r="F10" s="42"/>
      <c r="G10" s="42"/>
      <c r="H10" s="39"/>
      <c r="I10" s="42"/>
      <c r="J10" s="42">
        <v>162147.46</v>
      </c>
      <c r="K10" s="42">
        <v>162147.46</v>
      </c>
    </row>
    <row r="11" spans="2:13" x14ac:dyDescent="0.2">
      <c r="B11" s="12" t="s">
        <v>7</v>
      </c>
      <c r="C11" s="13" t="s">
        <v>5</v>
      </c>
      <c r="D11" s="13">
        <v>5050</v>
      </c>
      <c r="E11" s="14" t="s">
        <v>6</v>
      </c>
      <c r="F11" s="15">
        <v>138000</v>
      </c>
      <c r="G11" s="15">
        <v>147891.32999999999</v>
      </c>
      <c r="H11" s="12">
        <v>138000</v>
      </c>
      <c r="I11" s="15">
        <v>152443.62</v>
      </c>
      <c r="J11" s="15">
        <v>157000</v>
      </c>
      <c r="K11" s="15">
        <v>157000</v>
      </c>
    </row>
    <row r="12" spans="2:13" x14ac:dyDescent="0.2">
      <c r="B12" s="30" t="s">
        <v>10</v>
      </c>
      <c r="C12" s="13" t="s">
        <v>5</v>
      </c>
      <c r="D12" s="13">
        <v>5075</v>
      </c>
      <c r="E12" s="14" t="s">
        <v>6</v>
      </c>
      <c r="F12" s="15">
        <v>8500</v>
      </c>
      <c r="G12" s="15">
        <v>8454.32</v>
      </c>
      <c r="H12" s="16">
        <v>8500</v>
      </c>
      <c r="I12" s="15">
        <v>7973.25</v>
      </c>
      <c r="J12" s="15">
        <v>8000</v>
      </c>
      <c r="K12" s="15">
        <v>8000</v>
      </c>
    </row>
    <row r="13" spans="2:13" x14ac:dyDescent="0.2">
      <c r="B13" s="16" t="s">
        <v>9</v>
      </c>
      <c r="C13" s="13" t="s">
        <v>5</v>
      </c>
      <c r="D13" s="13">
        <v>5060</v>
      </c>
      <c r="E13" s="24" t="s">
        <v>6</v>
      </c>
      <c r="F13" s="15">
        <v>9000</v>
      </c>
      <c r="G13" s="15">
        <v>550</v>
      </c>
      <c r="H13" s="12">
        <v>2200</v>
      </c>
      <c r="I13" s="15">
        <v>0</v>
      </c>
      <c r="J13" s="15">
        <v>0</v>
      </c>
    </row>
    <row r="14" spans="2:13" x14ac:dyDescent="0.2">
      <c r="B14" s="16" t="s">
        <v>8</v>
      </c>
      <c r="C14" s="13" t="s">
        <v>5</v>
      </c>
      <c r="D14" s="13">
        <v>5080</v>
      </c>
      <c r="E14" s="14" t="s">
        <v>6</v>
      </c>
      <c r="F14" s="15">
        <v>2000</v>
      </c>
      <c r="G14" s="15">
        <v>810</v>
      </c>
      <c r="H14" s="12">
        <v>1000</v>
      </c>
      <c r="I14" s="15">
        <v>450</v>
      </c>
      <c r="J14" s="15">
        <v>1000</v>
      </c>
      <c r="K14" s="15">
        <v>1000</v>
      </c>
    </row>
    <row r="15" spans="2:13" x14ac:dyDescent="0.2">
      <c r="B15" s="16" t="s">
        <v>60</v>
      </c>
      <c r="C15" s="13" t="s">
        <v>5</v>
      </c>
      <c r="D15" s="13">
        <v>5151</v>
      </c>
      <c r="E15" s="52" t="s">
        <v>118</v>
      </c>
      <c r="F15" s="15">
        <v>3000</v>
      </c>
      <c r="G15" s="15">
        <v>1475</v>
      </c>
      <c r="H15" s="12">
        <v>1600</v>
      </c>
      <c r="I15" s="15">
        <v>0</v>
      </c>
      <c r="J15" s="15">
        <v>2000</v>
      </c>
      <c r="K15" s="15">
        <v>2000</v>
      </c>
    </row>
    <row r="16" spans="2:13" x14ac:dyDescent="0.2">
      <c r="B16" s="16" t="s">
        <v>11</v>
      </c>
      <c r="C16" s="17" t="s">
        <v>5</v>
      </c>
      <c r="D16" s="17">
        <v>5070</v>
      </c>
      <c r="E16" s="18" t="s">
        <v>6</v>
      </c>
      <c r="F16" s="19">
        <v>0</v>
      </c>
      <c r="G16" s="19">
        <v>-1100</v>
      </c>
      <c r="H16" s="19" t="s">
        <v>67</v>
      </c>
      <c r="I16" s="19">
        <v>3700</v>
      </c>
      <c r="J16" s="19">
        <v>0</v>
      </c>
    </row>
    <row r="17" spans="2:11" x14ac:dyDescent="0.2">
      <c r="B17" s="20"/>
      <c r="C17" s="17"/>
      <c r="D17" s="17"/>
      <c r="E17" s="18"/>
      <c r="F17" s="19"/>
      <c r="G17" s="19"/>
      <c r="H17" s="16"/>
      <c r="I17" s="19"/>
      <c r="J17" s="19"/>
    </row>
    <row r="18" spans="2:11" x14ac:dyDescent="0.2">
      <c r="B18" s="16" t="s">
        <v>12</v>
      </c>
      <c r="C18" s="17" t="s">
        <v>5</v>
      </c>
      <c r="D18" s="17">
        <v>7530</v>
      </c>
      <c r="E18" s="18" t="s">
        <v>6</v>
      </c>
      <c r="F18" s="19">
        <v>-5000</v>
      </c>
      <c r="G18" s="19">
        <v>0</v>
      </c>
      <c r="H18" s="16">
        <v>-10000</v>
      </c>
      <c r="I18" s="19">
        <v>-5896.31</v>
      </c>
      <c r="J18" s="19">
        <v>-8000</v>
      </c>
      <c r="K18" s="19">
        <v>-3000</v>
      </c>
    </row>
    <row r="19" spans="2:11" x14ac:dyDescent="0.2">
      <c r="B19" s="12" t="s">
        <v>13</v>
      </c>
      <c r="C19" s="13" t="s">
        <v>5</v>
      </c>
      <c r="D19" s="13">
        <v>7108</v>
      </c>
      <c r="E19" s="14" t="s">
        <v>6</v>
      </c>
      <c r="F19" s="15">
        <v>-480</v>
      </c>
      <c r="G19" s="15">
        <v>-89.24</v>
      </c>
      <c r="H19" s="31">
        <f>J2</f>
        <v>0</v>
      </c>
      <c r="I19" s="15">
        <v>0</v>
      </c>
      <c r="J19" s="15">
        <v>-200</v>
      </c>
      <c r="K19" s="19">
        <v>0</v>
      </c>
    </row>
    <row r="20" spans="2:11" x14ac:dyDescent="0.2">
      <c r="B20" s="12" t="s">
        <v>14</v>
      </c>
      <c r="C20" s="13" t="s">
        <v>5</v>
      </c>
      <c r="D20" s="13">
        <v>7310</v>
      </c>
      <c r="E20" s="14" t="s">
        <v>6</v>
      </c>
      <c r="F20" s="15">
        <v>0</v>
      </c>
      <c r="G20" s="15" t="s">
        <v>67</v>
      </c>
      <c r="H20" s="15" t="s">
        <v>67</v>
      </c>
      <c r="I20" s="15">
        <v>0</v>
      </c>
      <c r="J20" s="15">
        <v>0</v>
      </c>
      <c r="K20" s="19">
        <v>0</v>
      </c>
    </row>
    <row r="21" spans="2:11" x14ac:dyDescent="0.2">
      <c r="B21" s="12" t="s">
        <v>15</v>
      </c>
      <c r="C21" s="13" t="s">
        <v>5</v>
      </c>
      <c r="D21" s="13">
        <v>7105</v>
      </c>
      <c r="E21" s="14" t="s">
        <v>6</v>
      </c>
      <c r="F21" s="15">
        <v>-800</v>
      </c>
      <c r="G21" s="15">
        <v>-254.56</v>
      </c>
      <c r="H21" s="15">
        <v>-400</v>
      </c>
      <c r="I21" s="15">
        <v>-446.96</v>
      </c>
      <c r="J21" s="15">
        <v>-800</v>
      </c>
      <c r="K21" s="19">
        <v>-500</v>
      </c>
    </row>
    <row r="22" spans="2:11" x14ac:dyDescent="0.2">
      <c r="B22" s="12" t="s">
        <v>121</v>
      </c>
      <c r="C22" s="13" t="s">
        <v>5</v>
      </c>
      <c r="D22" s="13">
        <v>7112</v>
      </c>
      <c r="E22" s="14" t="s">
        <v>6</v>
      </c>
      <c r="F22" s="15">
        <v>-800</v>
      </c>
      <c r="G22" s="15" t="s">
        <v>67</v>
      </c>
      <c r="H22" s="15" t="s">
        <v>67</v>
      </c>
      <c r="I22" s="15">
        <v>0</v>
      </c>
      <c r="J22" s="15">
        <v>-100</v>
      </c>
      <c r="K22" s="19">
        <v>-100</v>
      </c>
    </row>
    <row r="23" spans="2:11" x14ac:dyDescent="0.2">
      <c r="B23" s="12" t="s">
        <v>16</v>
      </c>
      <c r="C23" s="13" t="s">
        <v>5</v>
      </c>
      <c r="D23" s="13">
        <v>7204</v>
      </c>
      <c r="E23" s="14" t="s">
        <v>6</v>
      </c>
      <c r="F23" s="15" t="s">
        <v>67</v>
      </c>
      <c r="G23" s="15" t="s">
        <v>67</v>
      </c>
      <c r="H23" s="15" t="s">
        <v>67</v>
      </c>
      <c r="I23" s="15">
        <v>0</v>
      </c>
      <c r="J23" s="15">
        <v>0</v>
      </c>
      <c r="K23" s="19">
        <v>0</v>
      </c>
    </row>
    <row r="24" spans="2:11" x14ac:dyDescent="0.2">
      <c r="B24" s="12" t="s">
        <v>17</v>
      </c>
      <c r="C24" s="13" t="s">
        <v>5</v>
      </c>
      <c r="D24" s="13">
        <v>7103</v>
      </c>
      <c r="E24" s="14" t="s">
        <v>6</v>
      </c>
      <c r="F24" s="15" t="s">
        <v>67</v>
      </c>
      <c r="G24" s="15">
        <v>-1880.76</v>
      </c>
      <c r="H24" s="12">
        <v>-1800</v>
      </c>
      <c r="I24" s="15">
        <v>-1880.76</v>
      </c>
      <c r="J24" s="15">
        <v>-1880.76</v>
      </c>
      <c r="K24" s="19">
        <v>-1880.76</v>
      </c>
    </row>
    <row r="25" spans="2:11" x14ac:dyDescent="0.2">
      <c r="B25" s="12" t="s">
        <v>18</v>
      </c>
      <c r="C25" s="13" t="s">
        <v>5</v>
      </c>
      <c r="D25" s="13">
        <v>7494</v>
      </c>
      <c r="E25" s="14" t="s">
        <v>6</v>
      </c>
      <c r="F25" s="15">
        <v>-1000</v>
      </c>
      <c r="G25" s="15" t="s">
        <v>67</v>
      </c>
      <c r="H25" s="12">
        <v>-500</v>
      </c>
      <c r="I25" s="15">
        <v>-408.05</v>
      </c>
      <c r="J25" s="15">
        <v>-1000</v>
      </c>
      <c r="K25" s="19">
        <v>-1000</v>
      </c>
    </row>
    <row r="26" spans="2:11" x14ac:dyDescent="0.2">
      <c r="B26" s="12" t="s">
        <v>145</v>
      </c>
      <c r="C26" s="13" t="s">
        <v>5</v>
      </c>
      <c r="D26" s="13">
        <v>7510</v>
      </c>
      <c r="E26" s="14" t="s">
        <v>6</v>
      </c>
      <c r="F26" s="15">
        <v>0</v>
      </c>
      <c r="G26" s="15">
        <v>0</v>
      </c>
      <c r="H26" s="12">
        <v>0</v>
      </c>
      <c r="I26" s="15">
        <v>0</v>
      </c>
      <c r="J26" s="19">
        <v>-500</v>
      </c>
      <c r="K26" s="19">
        <v>-200</v>
      </c>
    </row>
    <row r="27" spans="2:11" x14ac:dyDescent="0.2">
      <c r="B27" s="12" t="s">
        <v>19</v>
      </c>
      <c r="C27" s="13" t="s">
        <v>5</v>
      </c>
      <c r="D27" s="13">
        <v>7107</v>
      </c>
      <c r="E27" s="14" t="s">
        <v>6</v>
      </c>
      <c r="F27" s="15">
        <v>-1000</v>
      </c>
      <c r="G27" s="15">
        <v>-1200</v>
      </c>
      <c r="H27" s="12">
        <v>-1000</v>
      </c>
      <c r="I27" s="15">
        <v>12586.42</v>
      </c>
      <c r="J27" s="15">
        <v>0</v>
      </c>
      <c r="K27" s="19">
        <v>0</v>
      </c>
    </row>
    <row r="28" spans="2:11" x14ac:dyDescent="0.2">
      <c r="B28" s="11" t="s">
        <v>20</v>
      </c>
      <c r="C28" s="21"/>
      <c r="D28" s="21"/>
      <c r="E28" s="22"/>
      <c r="F28" s="11">
        <f>SUM(F10:F27)</f>
        <v>151420</v>
      </c>
      <c r="G28" s="11">
        <f>SUM(G10:G27)</f>
        <v>154656.09</v>
      </c>
      <c r="H28" s="33">
        <v>139800</v>
      </c>
      <c r="I28" s="11">
        <f>SUM(I10:I27)</f>
        <v>168521.21000000002</v>
      </c>
      <c r="J28" s="11">
        <f>SUM(J11:J27)</f>
        <v>155519.24</v>
      </c>
      <c r="K28" s="23">
        <f>SUM(K11:K27)</f>
        <v>161319.24</v>
      </c>
    </row>
    <row r="29" spans="2:11" x14ac:dyDescent="0.2">
      <c r="B29" s="12"/>
      <c r="C29" s="13"/>
      <c r="D29" s="13"/>
      <c r="E29" s="24"/>
      <c r="F29" s="15"/>
      <c r="G29" s="15"/>
      <c r="H29" s="12"/>
      <c r="I29" s="15"/>
      <c r="J29" s="15"/>
    </row>
    <row r="30" spans="2:11" x14ac:dyDescent="0.2">
      <c r="B30" s="12"/>
      <c r="C30" s="13"/>
      <c r="D30" s="13"/>
      <c r="E30" s="24"/>
      <c r="F30" s="15"/>
      <c r="G30" s="15"/>
      <c r="H30" s="12"/>
      <c r="I30" s="15"/>
      <c r="J30" s="15"/>
    </row>
    <row r="31" spans="2:11" x14ac:dyDescent="0.2">
      <c r="B31" s="26" t="s">
        <v>109</v>
      </c>
      <c r="C31" s="21"/>
      <c r="D31" s="21"/>
      <c r="E31" s="22"/>
      <c r="F31" s="23"/>
      <c r="G31" s="23"/>
      <c r="H31" s="11"/>
      <c r="I31" s="23"/>
      <c r="J31" s="23"/>
      <c r="K31" s="23"/>
    </row>
    <row r="32" spans="2:11" x14ac:dyDescent="0.2">
      <c r="B32" s="12" t="s">
        <v>21</v>
      </c>
      <c r="C32" s="13" t="s">
        <v>5</v>
      </c>
      <c r="D32" s="13">
        <v>7109</v>
      </c>
      <c r="E32" s="24" t="s">
        <v>22</v>
      </c>
      <c r="F32" s="15">
        <v>-800</v>
      </c>
      <c r="G32" s="15" t="s">
        <v>67</v>
      </c>
      <c r="H32" s="12">
        <v>-600</v>
      </c>
      <c r="I32" s="15">
        <v>0</v>
      </c>
      <c r="J32" s="15">
        <v>-400</v>
      </c>
      <c r="K32" s="15">
        <v>-400</v>
      </c>
    </row>
    <row r="33" spans="2:11" x14ac:dyDescent="0.2">
      <c r="B33" s="16" t="s">
        <v>23</v>
      </c>
      <c r="C33" s="17" t="s">
        <v>5</v>
      </c>
      <c r="D33" s="17">
        <v>7081</v>
      </c>
      <c r="E33" s="43" t="s">
        <v>22</v>
      </c>
      <c r="F33" s="19">
        <v>-800</v>
      </c>
      <c r="G33" s="19">
        <v>-2585.58</v>
      </c>
      <c r="H33" s="16">
        <v>-400</v>
      </c>
      <c r="I33" s="19">
        <v>-64.150000000000006</v>
      </c>
      <c r="J33" s="19">
        <v>-200</v>
      </c>
      <c r="K33" s="19">
        <v>-200</v>
      </c>
    </row>
    <row r="34" spans="2:11" x14ac:dyDescent="0.2">
      <c r="B34" s="12" t="s">
        <v>97</v>
      </c>
      <c r="C34" s="13" t="s">
        <v>5</v>
      </c>
      <c r="D34" s="13">
        <v>7510</v>
      </c>
      <c r="E34" s="24" t="s">
        <v>22</v>
      </c>
      <c r="F34" s="15">
        <v>-2480</v>
      </c>
      <c r="G34" s="15">
        <v>-439.62</v>
      </c>
      <c r="H34" s="12">
        <v>-2500</v>
      </c>
      <c r="I34" s="15">
        <v>-1789.22</v>
      </c>
      <c r="J34" s="15">
        <v>-1700</v>
      </c>
      <c r="K34" s="15">
        <v>-1700</v>
      </c>
    </row>
    <row r="35" spans="2:11" x14ac:dyDescent="0.2">
      <c r="B35" s="12" t="s">
        <v>24</v>
      </c>
      <c r="C35" s="13" t="s">
        <v>5</v>
      </c>
      <c r="D35" s="13">
        <v>7510</v>
      </c>
      <c r="E35" s="24" t="s">
        <v>22</v>
      </c>
      <c r="F35" s="15"/>
      <c r="G35" s="15"/>
      <c r="H35" s="12"/>
      <c r="I35" s="15"/>
      <c r="J35" s="15">
        <v>-1500</v>
      </c>
      <c r="K35" s="15">
        <v>-1500</v>
      </c>
    </row>
    <row r="36" spans="2:11" x14ac:dyDescent="0.2">
      <c r="B36" s="12" t="s">
        <v>19</v>
      </c>
      <c r="C36" s="13" t="s">
        <v>5</v>
      </c>
      <c r="D36" s="13">
        <v>7107</v>
      </c>
      <c r="E36" s="24" t="s">
        <v>22</v>
      </c>
      <c r="F36" s="15">
        <v>-80</v>
      </c>
      <c r="G36" s="15" t="s">
        <v>67</v>
      </c>
      <c r="H36" s="12">
        <v>-100</v>
      </c>
      <c r="I36" s="15">
        <v>0</v>
      </c>
      <c r="J36" s="15">
        <v>0</v>
      </c>
      <c r="K36" s="15">
        <v>0</v>
      </c>
    </row>
    <row r="37" spans="2:11" x14ac:dyDescent="0.2">
      <c r="B37" s="11" t="s">
        <v>25</v>
      </c>
      <c r="C37" s="21"/>
      <c r="D37" s="21"/>
      <c r="E37" s="22"/>
      <c r="F37" s="11">
        <f t="shared" ref="F37" si="0">SUM(F32:F36)</f>
        <v>-4160</v>
      </c>
      <c r="G37" s="23">
        <v>-3025.2</v>
      </c>
      <c r="H37" s="11">
        <v>-3600</v>
      </c>
      <c r="I37" s="11">
        <f>SUM(I32:I36)</f>
        <v>-1853.3700000000001</v>
      </c>
      <c r="J37" s="23">
        <f>SUM(J32:J36)</f>
        <v>-3800</v>
      </c>
      <c r="K37" s="23">
        <f>SUM(K32:K36)</f>
        <v>-3800</v>
      </c>
    </row>
    <row r="38" spans="2:11" x14ac:dyDescent="0.2">
      <c r="B38" s="20"/>
      <c r="C38" s="54"/>
      <c r="D38" s="54"/>
      <c r="E38" s="55"/>
      <c r="F38" s="20"/>
      <c r="G38" s="56"/>
      <c r="H38" s="20"/>
      <c r="I38" s="20"/>
      <c r="J38" s="56"/>
    </row>
    <row r="39" spans="2:11" x14ac:dyDescent="0.2">
      <c r="B39" s="20"/>
      <c r="C39" s="54"/>
      <c r="D39" s="54"/>
      <c r="E39" s="55"/>
      <c r="F39" s="20"/>
      <c r="G39" s="56"/>
      <c r="H39" s="20"/>
      <c r="I39" s="20"/>
      <c r="J39" s="56"/>
    </row>
    <row r="40" spans="2:11" x14ac:dyDescent="0.2">
      <c r="B40" s="26" t="s">
        <v>146</v>
      </c>
      <c r="C40" s="21"/>
      <c r="D40" s="21"/>
      <c r="E40" s="22"/>
      <c r="F40" s="23"/>
      <c r="G40" s="23"/>
      <c r="H40" s="11"/>
      <c r="I40" s="23"/>
      <c r="J40" s="23"/>
      <c r="K40" s="23"/>
    </row>
    <row r="41" spans="2:11" x14ac:dyDescent="0.2">
      <c r="B41" s="12" t="s">
        <v>138</v>
      </c>
      <c r="C41" s="13" t="s">
        <v>5</v>
      </c>
      <c r="D41" s="13">
        <v>7497</v>
      </c>
      <c r="E41" s="24" t="s">
        <v>139</v>
      </c>
      <c r="F41" s="15">
        <v>-1000</v>
      </c>
      <c r="G41" s="15">
        <v>-515.23</v>
      </c>
      <c r="H41" s="12">
        <v>-1000</v>
      </c>
      <c r="I41" s="15">
        <v>-664.8</v>
      </c>
      <c r="J41" s="15">
        <v>-800</v>
      </c>
      <c r="K41" s="15">
        <v>-800</v>
      </c>
    </row>
    <row r="42" spans="2:11" x14ac:dyDescent="0.2">
      <c r="B42" s="30" t="s">
        <v>140</v>
      </c>
      <c r="C42" s="13" t="s">
        <v>5</v>
      </c>
      <c r="D42" s="13">
        <v>7510</v>
      </c>
      <c r="E42" s="24" t="s">
        <v>139</v>
      </c>
      <c r="F42" s="15">
        <v>-1000</v>
      </c>
      <c r="G42" s="15">
        <v>-880.3</v>
      </c>
      <c r="H42" s="12">
        <v>-700</v>
      </c>
      <c r="I42" s="15">
        <v>-241.92</v>
      </c>
      <c r="J42" s="15">
        <v>-400</v>
      </c>
      <c r="K42" s="15">
        <v>-400</v>
      </c>
    </row>
    <row r="43" spans="2:11" x14ac:dyDescent="0.2">
      <c r="B43" s="12" t="s">
        <v>141</v>
      </c>
      <c r="C43" s="13" t="s">
        <v>5</v>
      </c>
      <c r="D43" s="13">
        <v>7498</v>
      </c>
      <c r="E43" s="24" t="s">
        <v>139</v>
      </c>
      <c r="F43" s="15">
        <v>-160</v>
      </c>
      <c r="G43" s="15" t="s">
        <v>67</v>
      </c>
      <c r="H43" s="15" t="s">
        <v>67</v>
      </c>
      <c r="I43" s="15">
        <v>0</v>
      </c>
      <c r="J43" s="15">
        <v>0</v>
      </c>
      <c r="K43" s="15">
        <v>0</v>
      </c>
    </row>
    <row r="44" spans="2:11" x14ac:dyDescent="0.2">
      <c r="B44" s="30" t="s">
        <v>26</v>
      </c>
      <c r="C44" s="13" t="s">
        <v>5</v>
      </c>
      <c r="D44" s="13">
        <v>7081</v>
      </c>
      <c r="E44" s="24" t="s">
        <v>139</v>
      </c>
      <c r="F44" s="15">
        <v>-1000</v>
      </c>
      <c r="G44" s="15">
        <v>-1481.25</v>
      </c>
      <c r="H44" s="12">
        <v>-2000</v>
      </c>
      <c r="I44" s="15">
        <v>-3304.24</v>
      </c>
      <c r="J44" s="15">
        <v>-5000</v>
      </c>
      <c r="K44" s="15">
        <v>-5000</v>
      </c>
    </row>
    <row r="45" spans="2:11" x14ac:dyDescent="0.2">
      <c r="B45" s="12" t="s">
        <v>142</v>
      </c>
      <c r="C45" s="13" t="s">
        <v>5</v>
      </c>
      <c r="D45" s="13">
        <v>7500</v>
      </c>
      <c r="E45" s="24" t="s">
        <v>139</v>
      </c>
      <c r="F45" s="15" t="s">
        <v>67</v>
      </c>
      <c r="G45" s="15" t="s">
        <v>67</v>
      </c>
      <c r="H45" s="15" t="s">
        <v>67</v>
      </c>
      <c r="I45" s="15">
        <v>0</v>
      </c>
      <c r="J45" s="15">
        <v>0</v>
      </c>
      <c r="K45" s="15">
        <v>0</v>
      </c>
    </row>
    <row r="46" spans="2:11" x14ac:dyDescent="0.2">
      <c r="B46" s="12" t="s">
        <v>24</v>
      </c>
      <c r="C46" s="13" t="s">
        <v>5</v>
      </c>
      <c r="D46" s="13">
        <v>7510</v>
      </c>
      <c r="E46" s="24" t="s">
        <v>139</v>
      </c>
      <c r="F46" s="15" t="s">
        <v>67</v>
      </c>
      <c r="G46" s="15" t="s">
        <v>67</v>
      </c>
      <c r="H46" s="12">
        <v>-1000</v>
      </c>
      <c r="I46" s="15">
        <v>0</v>
      </c>
      <c r="J46" s="15">
        <v>0</v>
      </c>
      <c r="K46" s="15">
        <v>0</v>
      </c>
    </row>
    <row r="47" spans="2:11" x14ac:dyDescent="0.2">
      <c r="B47" s="11" t="s">
        <v>143</v>
      </c>
      <c r="C47" s="21"/>
      <c r="D47" s="21"/>
      <c r="E47" s="22"/>
      <c r="F47" s="11">
        <f>SUM(F41:F46)</f>
        <v>-3160</v>
      </c>
      <c r="G47" s="23">
        <v>-1996.48</v>
      </c>
      <c r="H47" s="11">
        <v>-4200</v>
      </c>
      <c r="I47" s="11"/>
      <c r="J47" s="23">
        <f>SUM(J41:J46)</f>
        <v>-6200</v>
      </c>
      <c r="K47" s="23">
        <f>SUM(K41:K46)</f>
        <v>-6200</v>
      </c>
    </row>
    <row r="48" spans="2:11" x14ac:dyDescent="0.2">
      <c r="B48" s="20"/>
      <c r="C48" s="54"/>
      <c r="D48" s="54"/>
      <c r="E48" s="55"/>
      <c r="F48" s="20"/>
      <c r="G48" s="56"/>
      <c r="H48" s="20"/>
      <c r="I48" s="20"/>
      <c r="J48" s="56"/>
    </row>
    <row r="49" spans="2:11" x14ac:dyDescent="0.2">
      <c r="B49" s="12"/>
      <c r="C49" s="13"/>
      <c r="D49" s="13"/>
      <c r="E49" s="24"/>
      <c r="F49" s="15"/>
      <c r="G49" s="15"/>
      <c r="H49" s="12"/>
      <c r="I49" s="15"/>
      <c r="J49" s="15"/>
    </row>
    <row r="50" spans="2:11" x14ac:dyDescent="0.2">
      <c r="B50" s="45" t="s">
        <v>122</v>
      </c>
      <c r="C50" s="46"/>
      <c r="D50" s="46"/>
      <c r="E50" s="47"/>
      <c r="F50" s="33"/>
      <c r="G50" s="33"/>
      <c r="H50" s="32"/>
      <c r="I50" s="33"/>
      <c r="J50" s="33"/>
      <c r="K50" s="23"/>
    </row>
    <row r="51" spans="2:11" x14ac:dyDescent="0.2">
      <c r="B51" s="48" t="s">
        <v>123</v>
      </c>
      <c r="C51" s="49" t="s">
        <v>5</v>
      </c>
      <c r="D51" s="49">
        <v>5028</v>
      </c>
      <c r="E51" s="50" t="s">
        <v>55</v>
      </c>
      <c r="F51" s="51">
        <v>3520</v>
      </c>
      <c r="G51" s="51" t="s">
        <v>137</v>
      </c>
      <c r="H51" s="48">
        <v>2000</v>
      </c>
      <c r="I51" s="51">
        <v>358</v>
      </c>
      <c r="J51" s="51" t="s">
        <v>124</v>
      </c>
      <c r="K51" s="51" t="s">
        <v>124</v>
      </c>
    </row>
    <row r="52" spans="2:11" x14ac:dyDescent="0.2">
      <c r="B52" s="48" t="s">
        <v>125</v>
      </c>
      <c r="C52" s="49" t="s">
        <v>5</v>
      </c>
      <c r="D52" s="49">
        <v>5070</v>
      </c>
      <c r="E52" s="50" t="s">
        <v>55</v>
      </c>
      <c r="F52" s="51" t="s">
        <v>137</v>
      </c>
      <c r="G52" s="51">
        <v>114.55</v>
      </c>
      <c r="H52" s="48">
        <v>100</v>
      </c>
      <c r="I52" s="51"/>
      <c r="J52" s="51" t="s">
        <v>124</v>
      </c>
      <c r="K52" s="51" t="s">
        <v>124</v>
      </c>
    </row>
    <row r="53" spans="2:11" x14ac:dyDescent="0.2">
      <c r="B53" s="48"/>
      <c r="C53" s="49"/>
      <c r="D53" s="49"/>
      <c r="E53" s="50"/>
      <c r="F53" s="51"/>
      <c r="G53" s="51"/>
      <c r="H53" s="48"/>
      <c r="I53" s="51"/>
      <c r="J53" s="51"/>
      <c r="K53" s="51"/>
    </row>
    <row r="54" spans="2:11" x14ac:dyDescent="0.2">
      <c r="B54" s="48" t="s">
        <v>126</v>
      </c>
      <c r="C54" s="49" t="s">
        <v>5</v>
      </c>
      <c r="D54" s="49">
        <v>7210</v>
      </c>
      <c r="E54" s="50" t="s">
        <v>55</v>
      </c>
      <c r="F54" s="51">
        <v>-1200</v>
      </c>
      <c r="G54" s="51">
        <v>-141.85</v>
      </c>
      <c r="H54" s="48">
        <v>-500</v>
      </c>
      <c r="I54" s="51">
        <v>-32.94</v>
      </c>
      <c r="J54" s="51">
        <v>-500</v>
      </c>
      <c r="K54" s="51">
        <v>-200</v>
      </c>
    </row>
    <row r="55" spans="2:11" x14ac:dyDescent="0.2">
      <c r="B55" s="48" t="s">
        <v>127</v>
      </c>
      <c r="C55" s="49" t="s">
        <v>5</v>
      </c>
      <c r="D55" s="49">
        <v>7219</v>
      </c>
      <c r="E55" s="50" t="s">
        <v>55</v>
      </c>
      <c r="F55" s="51">
        <v>-240</v>
      </c>
      <c r="G55" s="51">
        <v>-94.85</v>
      </c>
      <c r="H55" s="48">
        <v>-200</v>
      </c>
      <c r="I55" s="51">
        <v>-300</v>
      </c>
      <c r="J55" s="51">
        <v>-200</v>
      </c>
      <c r="K55" s="51">
        <v>-200</v>
      </c>
    </row>
    <row r="56" spans="2:11" x14ac:dyDescent="0.2">
      <c r="B56" s="48" t="s">
        <v>128</v>
      </c>
      <c r="C56" s="49" t="s">
        <v>5</v>
      </c>
      <c r="D56" s="49">
        <v>7081</v>
      </c>
      <c r="E56" s="50" t="s">
        <v>55</v>
      </c>
      <c r="F56" s="51">
        <v>-400</v>
      </c>
      <c r="G56" s="51">
        <v>-381.45</v>
      </c>
      <c r="H56" s="48">
        <v>-400</v>
      </c>
      <c r="I56" s="51">
        <v>-178.76</v>
      </c>
      <c r="J56" s="51">
        <v>-400</v>
      </c>
      <c r="K56" s="51">
        <v>-300</v>
      </c>
    </row>
    <row r="57" spans="2:11" x14ac:dyDescent="0.2">
      <c r="B57" s="48" t="s">
        <v>129</v>
      </c>
      <c r="C57" s="49" t="s">
        <v>5</v>
      </c>
      <c r="D57" s="49">
        <v>7200</v>
      </c>
      <c r="E57" s="50" t="s">
        <v>55</v>
      </c>
      <c r="F57" s="51">
        <v>-2600</v>
      </c>
      <c r="G57" s="51" t="s">
        <v>137</v>
      </c>
      <c r="H57" s="48">
        <v>-2000</v>
      </c>
      <c r="I57" s="51" t="s">
        <v>124</v>
      </c>
      <c r="J57" s="51">
        <v>-600</v>
      </c>
      <c r="K57" s="51">
        <v>-300</v>
      </c>
    </row>
    <row r="58" spans="2:11" x14ac:dyDescent="0.2">
      <c r="B58" s="48" t="s">
        <v>130</v>
      </c>
      <c r="C58" s="49" t="s">
        <v>5</v>
      </c>
      <c r="D58" s="49">
        <v>7107</v>
      </c>
      <c r="E58" s="50" t="s">
        <v>55</v>
      </c>
      <c r="F58" s="51"/>
      <c r="G58" s="51"/>
      <c r="H58" s="48" t="s">
        <v>124</v>
      </c>
      <c r="I58" s="51">
        <v>-314.12</v>
      </c>
      <c r="J58" s="51" t="s">
        <v>124</v>
      </c>
      <c r="K58" s="51" t="s">
        <v>124</v>
      </c>
    </row>
    <row r="59" spans="2:11" x14ac:dyDescent="0.2">
      <c r="B59" s="48" t="s">
        <v>131</v>
      </c>
      <c r="C59" s="49" t="s">
        <v>5</v>
      </c>
      <c r="D59" s="49">
        <v>7208</v>
      </c>
      <c r="E59" s="50" t="s">
        <v>55</v>
      </c>
      <c r="F59" s="51">
        <v>-80</v>
      </c>
      <c r="G59" s="51" t="s">
        <v>137</v>
      </c>
      <c r="H59" s="48">
        <v>-100</v>
      </c>
      <c r="I59" s="51" t="s">
        <v>124</v>
      </c>
      <c r="J59" s="51" t="s">
        <v>124</v>
      </c>
      <c r="K59" s="51" t="s">
        <v>124</v>
      </c>
    </row>
    <row r="60" spans="2:11" x14ac:dyDescent="0.2">
      <c r="B60" s="32" t="s">
        <v>132</v>
      </c>
      <c r="C60" s="46"/>
      <c r="D60" s="46"/>
      <c r="E60" s="47"/>
      <c r="F60" s="32">
        <v>-1000</v>
      </c>
      <c r="G60" s="32">
        <v>-591.1</v>
      </c>
      <c r="H60" s="32">
        <v>-1200</v>
      </c>
      <c r="I60" s="32">
        <v>-467.82</v>
      </c>
      <c r="J60" s="33">
        <v>-1700</v>
      </c>
      <c r="K60" s="23">
        <f>SUM(K54:K59)</f>
        <v>-1000</v>
      </c>
    </row>
    <row r="61" spans="2:11" x14ac:dyDescent="0.2">
      <c r="B61" s="12"/>
      <c r="C61" s="13"/>
      <c r="D61" s="13"/>
      <c r="E61" s="24"/>
      <c r="F61" s="15"/>
      <c r="G61" s="15"/>
      <c r="H61" s="12"/>
      <c r="I61" s="15"/>
      <c r="J61" s="15"/>
    </row>
    <row r="62" spans="2:11" x14ac:dyDescent="0.2">
      <c r="B62" s="12"/>
      <c r="C62" s="13"/>
      <c r="D62" s="13"/>
      <c r="E62" s="24"/>
      <c r="F62" s="15"/>
      <c r="G62" s="15"/>
      <c r="H62" s="12"/>
      <c r="I62" s="15"/>
      <c r="J62" s="15"/>
    </row>
    <row r="63" spans="2:11" x14ac:dyDescent="0.2">
      <c r="B63" s="26" t="s">
        <v>96</v>
      </c>
      <c r="C63" s="21"/>
      <c r="D63" s="21"/>
      <c r="E63" s="22"/>
      <c r="F63" s="23"/>
      <c r="G63" s="23"/>
      <c r="H63" s="11"/>
      <c r="I63" s="34"/>
      <c r="J63" s="23"/>
      <c r="K63" s="23"/>
    </row>
    <row r="64" spans="2:11" x14ac:dyDescent="0.2">
      <c r="B64" s="12" t="s">
        <v>26</v>
      </c>
      <c r="C64" s="13" t="s">
        <v>5</v>
      </c>
      <c r="D64" s="13">
        <v>7081</v>
      </c>
      <c r="E64" s="24" t="s">
        <v>27</v>
      </c>
      <c r="F64" s="15">
        <v>-2500</v>
      </c>
      <c r="G64" s="15">
        <v>-1028</v>
      </c>
      <c r="H64" s="12">
        <v>-1200</v>
      </c>
      <c r="I64" s="15">
        <v>-3124.73</v>
      </c>
      <c r="J64" s="15">
        <v>-5000</v>
      </c>
      <c r="K64" s="15">
        <v>-5000</v>
      </c>
    </row>
    <row r="65" spans="2:11" x14ac:dyDescent="0.2">
      <c r="B65" s="12" t="s">
        <v>75</v>
      </c>
      <c r="C65" s="13" t="s">
        <v>5</v>
      </c>
      <c r="D65" s="13">
        <v>7200</v>
      </c>
      <c r="E65" s="24" t="s">
        <v>27</v>
      </c>
      <c r="F65" s="15">
        <v>-4000</v>
      </c>
      <c r="G65" s="15">
        <v>-5200</v>
      </c>
      <c r="H65" s="12">
        <v>-5000</v>
      </c>
      <c r="I65" s="15">
        <v>-3081.5</v>
      </c>
      <c r="J65" s="15">
        <v>-3500</v>
      </c>
      <c r="K65" s="15">
        <v>-3500</v>
      </c>
    </row>
    <row r="66" spans="2:11" x14ac:dyDescent="0.2">
      <c r="B66" s="12" t="s">
        <v>28</v>
      </c>
      <c r="C66" s="13" t="s">
        <v>5</v>
      </c>
      <c r="D66" s="13">
        <v>7114</v>
      </c>
      <c r="E66" s="24" t="s">
        <v>27</v>
      </c>
      <c r="F66" s="15">
        <v>-2000</v>
      </c>
      <c r="G66" s="15">
        <v>-508.08</v>
      </c>
      <c r="H66" s="12">
        <v>-1500</v>
      </c>
      <c r="I66" s="15">
        <v>-1499.55</v>
      </c>
      <c r="J66" s="15">
        <v>-1500</v>
      </c>
      <c r="K66" s="15">
        <v>-1500</v>
      </c>
    </row>
    <row r="67" spans="2:11" x14ac:dyDescent="0.2">
      <c r="B67" s="12" t="s">
        <v>29</v>
      </c>
      <c r="C67" s="13" t="s">
        <v>5</v>
      </c>
      <c r="D67" s="13">
        <v>7107</v>
      </c>
      <c r="E67" s="24" t="s">
        <v>27</v>
      </c>
      <c r="F67" s="15">
        <v>-100</v>
      </c>
      <c r="G67" s="15" t="s">
        <v>67</v>
      </c>
      <c r="H67" s="15" t="s">
        <v>67</v>
      </c>
      <c r="I67" s="15">
        <v>0</v>
      </c>
      <c r="J67" s="15">
        <v>0</v>
      </c>
      <c r="K67" s="15">
        <v>0</v>
      </c>
    </row>
    <row r="68" spans="2:11" x14ac:dyDescent="0.2">
      <c r="B68" s="11" t="s">
        <v>68</v>
      </c>
      <c r="C68" s="21"/>
      <c r="D68" s="21"/>
      <c r="E68" s="22"/>
      <c r="F68" s="11">
        <f t="shared" ref="F68:G68" si="1">SUM(F64:F67)</f>
        <v>-8600</v>
      </c>
      <c r="G68" s="11">
        <f t="shared" si="1"/>
        <v>-6736.08</v>
      </c>
      <c r="H68" s="11">
        <v>-7700</v>
      </c>
      <c r="I68" s="11">
        <f>SUM(I64:I67)</f>
        <v>-7705.78</v>
      </c>
      <c r="J68" s="11">
        <f>SUM(J64:J67)</f>
        <v>-10000</v>
      </c>
      <c r="K68" s="23">
        <f>SUM(K64:K67)</f>
        <v>-10000</v>
      </c>
    </row>
    <row r="69" spans="2:11" x14ac:dyDescent="0.2">
      <c r="B69" s="12"/>
      <c r="C69" s="13"/>
      <c r="D69" s="13"/>
      <c r="E69" s="24"/>
      <c r="F69" s="15"/>
      <c r="G69" s="15"/>
      <c r="H69" s="12"/>
      <c r="I69" s="15"/>
      <c r="J69" s="15"/>
    </row>
    <row r="70" spans="2:11" x14ac:dyDescent="0.2">
      <c r="B70" s="12"/>
      <c r="C70" s="13"/>
      <c r="D70" s="13"/>
      <c r="E70" s="24"/>
      <c r="F70" s="15"/>
      <c r="G70" s="15"/>
      <c r="H70" s="12"/>
      <c r="I70" s="15"/>
      <c r="J70" s="15"/>
    </row>
    <row r="71" spans="2:11" x14ac:dyDescent="0.2">
      <c r="B71" s="26" t="s">
        <v>71</v>
      </c>
      <c r="C71" s="21"/>
      <c r="D71" s="21"/>
      <c r="E71" s="22"/>
      <c r="F71" s="23"/>
      <c r="G71" s="23"/>
      <c r="H71" s="11"/>
      <c r="I71" s="23"/>
      <c r="J71" s="23"/>
      <c r="K71" s="23"/>
    </row>
    <row r="72" spans="2:11" x14ac:dyDescent="0.2">
      <c r="B72" s="12" t="s">
        <v>30</v>
      </c>
      <c r="C72" s="13" t="s">
        <v>5</v>
      </c>
      <c r="D72" s="13">
        <v>7028</v>
      </c>
      <c r="E72" s="24" t="s">
        <v>31</v>
      </c>
      <c r="F72" s="15">
        <v>-25000</v>
      </c>
      <c r="G72" s="15">
        <v>-26107.35</v>
      </c>
      <c r="H72" s="12">
        <v>-25000</v>
      </c>
      <c r="I72" s="15">
        <v>-20567.23</v>
      </c>
      <c r="J72" s="15">
        <v>-25000</v>
      </c>
      <c r="K72" s="15">
        <v>-25000</v>
      </c>
    </row>
    <row r="73" spans="2:11" x14ac:dyDescent="0.2">
      <c r="B73" s="30" t="s">
        <v>32</v>
      </c>
      <c r="C73" s="13" t="s">
        <v>5</v>
      </c>
      <c r="D73" s="13">
        <v>7028</v>
      </c>
      <c r="E73" s="52" t="s">
        <v>39</v>
      </c>
      <c r="F73" s="15">
        <v>-12000</v>
      </c>
      <c r="G73" s="15">
        <v>-7778.05</v>
      </c>
      <c r="H73" s="12">
        <v>-12000</v>
      </c>
      <c r="I73" s="15">
        <v>-11983.56</v>
      </c>
      <c r="J73" s="15">
        <v>-12000</v>
      </c>
      <c r="K73" s="15">
        <v>-12000</v>
      </c>
    </row>
    <row r="74" spans="2:11" x14ac:dyDescent="0.2">
      <c r="B74" s="30" t="s">
        <v>33</v>
      </c>
      <c r="C74" s="13" t="s">
        <v>5</v>
      </c>
      <c r="D74" s="13">
        <v>7522</v>
      </c>
      <c r="E74" s="24" t="s">
        <v>31</v>
      </c>
      <c r="F74" s="15">
        <v>-32950</v>
      </c>
      <c r="G74" s="15">
        <v>-23440</v>
      </c>
      <c r="H74" s="12">
        <v>-30000</v>
      </c>
      <c r="I74" s="15">
        <v>-24000</v>
      </c>
      <c r="J74" s="15">
        <v>-30000</v>
      </c>
      <c r="K74" s="15">
        <v>-30000</v>
      </c>
    </row>
    <row r="75" spans="2:11" x14ac:dyDescent="0.2">
      <c r="B75" s="30" t="s">
        <v>24</v>
      </c>
      <c r="C75" s="13" t="s">
        <v>5</v>
      </c>
      <c r="D75" s="13">
        <v>7510</v>
      </c>
      <c r="E75" s="24" t="s">
        <v>31</v>
      </c>
      <c r="F75" s="15">
        <v>-1480</v>
      </c>
      <c r="G75" s="15">
        <v>-50</v>
      </c>
      <c r="H75" s="12">
        <v>-100</v>
      </c>
      <c r="I75" s="15">
        <v>-1661.15</v>
      </c>
      <c r="J75" s="15" t="s">
        <v>67</v>
      </c>
      <c r="K75" s="15" t="s">
        <v>67</v>
      </c>
    </row>
    <row r="76" spans="2:11" x14ac:dyDescent="0.2">
      <c r="B76" s="11" t="s">
        <v>34</v>
      </c>
      <c r="C76" s="21"/>
      <c r="D76" s="21"/>
      <c r="E76" s="22"/>
      <c r="F76" s="11">
        <v>-71430</v>
      </c>
      <c r="G76" s="23">
        <v>-57375.4</v>
      </c>
      <c r="H76" s="11">
        <v>-67100</v>
      </c>
      <c r="I76" s="11">
        <f>SUM(I72:I75)</f>
        <v>-58211.94</v>
      </c>
      <c r="J76" s="23">
        <f>SUM(J72:J75)</f>
        <v>-67000</v>
      </c>
      <c r="K76" s="23">
        <f>SUM(K72:K75)</f>
        <v>-67000</v>
      </c>
    </row>
    <row r="77" spans="2:11" x14ac:dyDescent="0.2">
      <c r="B77" s="12"/>
      <c r="C77" s="13"/>
      <c r="D77" s="13"/>
      <c r="E77" s="24"/>
      <c r="F77" s="15"/>
      <c r="G77" s="15"/>
      <c r="H77" s="12"/>
      <c r="I77" s="15"/>
      <c r="J77" s="15"/>
    </row>
    <row r="78" spans="2:11" x14ac:dyDescent="0.2">
      <c r="B78" s="12"/>
      <c r="C78" s="13"/>
      <c r="D78" s="13"/>
      <c r="E78" s="24"/>
      <c r="F78" s="15"/>
      <c r="G78" s="15"/>
      <c r="H78" s="12"/>
      <c r="I78" s="15"/>
      <c r="J78" s="15"/>
    </row>
    <row r="79" spans="2:11" x14ac:dyDescent="0.2">
      <c r="B79" s="26" t="s">
        <v>94</v>
      </c>
      <c r="C79" s="21"/>
      <c r="D79" s="21"/>
      <c r="E79" s="22"/>
      <c r="F79" s="23"/>
      <c r="G79" s="23"/>
      <c r="H79" s="11"/>
      <c r="I79" s="23"/>
      <c r="J79" s="23"/>
      <c r="K79" s="23"/>
    </row>
    <row r="80" spans="2:11" x14ac:dyDescent="0.2">
      <c r="B80" s="12" t="s">
        <v>36</v>
      </c>
      <c r="C80" s="13" t="s">
        <v>5</v>
      </c>
      <c r="D80" s="13">
        <v>5017</v>
      </c>
      <c r="E80" s="24" t="s">
        <v>35</v>
      </c>
      <c r="F80" s="15">
        <v>5000</v>
      </c>
      <c r="G80" s="15">
        <v>11145.3</v>
      </c>
      <c r="H80" s="12">
        <v>10000</v>
      </c>
      <c r="I80" s="15">
        <v>17880</v>
      </c>
      <c r="J80" s="15">
        <v>15000</v>
      </c>
      <c r="K80" s="15">
        <v>15000</v>
      </c>
    </row>
    <row r="81" spans="2:11" x14ac:dyDescent="0.2">
      <c r="B81" s="12"/>
      <c r="C81" s="13"/>
      <c r="D81" s="13"/>
      <c r="E81" s="24"/>
      <c r="F81" s="15"/>
      <c r="G81" s="15"/>
      <c r="H81" s="12"/>
      <c r="I81" s="15"/>
      <c r="J81" s="15"/>
      <c r="K81" s="15"/>
    </row>
    <row r="82" spans="2:11" x14ac:dyDescent="0.2">
      <c r="B82" s="12" t="s">
        <v>107</v>
      </c>
      <c r="C82" s="13" t="s">
        <v>5</v>
      </c>
      <c r="D82" s="13">
        <v>7223</v>
      </c>
      <c r="E82" s="24" t="s">
        <v>35</v>
      </c>
      <c r="F82" s="15">
        <v>-6500</v>
      </c>
      <c r="G82" s="15">
        <v>-2025</v>
      </c>
      <c r="H82" s="12">
        <v>-2500</v>
      </c>
      <c r="I82" s="15">
        <v>-21214.82</v>
      </c>
      <c r="J82" s="15">
        <v>-25000</v>
      </c>
      <c r="K82" s="15">
        <v>-25000</v>
      </c>
    </row>
    <row r="83" spans="2:11" x14ac:dyDescent="0.2">
      <c r="B83" s="30" t="s">
        <v>108</v>
      </c>
      <c r="C83" s="13" t="s">
        <v>5</v>
      </c>
      <c r="D83" s="13">
        <v>7230</v>
      </c>
      <c r="E83" s="24" t="s">
        <v>35</v>
      </c>
      <c r="F83" s="15">
        <v>-4000</v>
      </c>
      <c r="G83" s="15">
        <v>-15889.4</v>
      </c>
      <c r="H83" s="16">
        <v>-12000</v>
      </c>
      <c r="I83" s="15">
        <v>-1770</v>
      </c>
      <c r="J83" s="15">
        <v>-500</v>
      </c>
      <c r="K83" s="15">
        <v>-500</v>
      </c>
    </row>
    <row r="84" spans="2:11" x14ac:dyDescent="0.2">
      <c r="B84" s="12" t="s">
        <v>37</v>
      </c>
      <c r="C84" s="13" t="s">
        <v>5</v>
      </c>
      <c r="D84" s="13">
        <v>7077</v>
      </c>
      <c r="E84" s="36">
        <v>-19</v>
      </c>
      <c r="F84" s="15">
        <v>-1000</v>
      </c>
      <c r="G84" s="15">
        <v>-657.7</v>
      </c>
      <c r="H84" s="12">
        <v>-800</v>
      </c>
      <c r="I84" s="15"/>
      <c r="J84" s="15">
        <v>-2000</v>
      </c>
      <c r="K84" s="15">
        <v>-2000</v>
      </c>
    </row>
    <row r="85" spans="2:11" x14ac:dyDescent="0.2">
      <c r="B85" s="12" t="s">
        <v>28</v>
      </c>
      <c r="C85" s="13" t="s">
        <v>5</v>
      </c>
      <c r="D85" s="13">
        <v>7223</v>
      </c>
      <c r="E85" s="24" t="s">
        <v>35</v>
      </c>
      <c r="F85" s="15"/>
      <c r="G85" s="15"/>
      <c r="H85" s="12"/>
      <c r="I85" s="15"/>
      <c r="J85" s="15">
        <v>-500</v>
      </c>
      <c r="K85" s="15">
        <v>-500</v>
      </c>
    </row>
    <row r="86" spans="2:11" x14ac:dyDescent="0.2">
      <c r="B86" s="11" t="s">
        <v>95</v>
      </c>
      <c r="C86" s="21"/>
      <c r="D86" s="21"/>
      <c r="E86" s="22"/>
      <c r="F86" s="11">
        <f>SUM(F80:F85)</f>
        <v>-6500</v>
      </c>
      <c r="G86" s="11">
        <f>SUM(G80:G85)</f>
        <v>-7426.8</v>
      </c>
      <c r="H86" s="11">
        <v>-15100</v>
      </c>
      <c r="I86" s="11">
        <f>SUM(I80:I85)</f>
        <v>-5104.82</v>
      </c>
      <c r="J86" s="11">
        <f>SUM(J80:J85)</f>
        <v>-13000</v>
      </c>
      <c r="K86" s="23">
        <f>SUM(K80:K85)</f>
        <v>-13000</v>
      </c>
    </row>
    <row r="87" spans="2:11" x14ac:dyDescent="0.2">
      <c r="B87" s="12"/>
      <c r="C87" s="13"/>
      <c r="D87" s="13"/>
      <c r="E87" s="24"/>
      <c r="F87" s="15"/>
      <c r="G87" s="15"/>
      <c r="H87" s="12"/>
      <c r="I87" s="15"/>
      <c r="J87" s="15"/>
    </row>
    <row r="88" spans="2:11" x14ac:dyDescent="0.2">
      <c r="B88" s="12"/>
      <c r="C88" s="13"/>
      <c r="D88" s="13"/>
      <c r="E88" s="24"/>
      <c r="F88" s="15"/>
      <c r="G88" s="15"/>
      <c r="H88" s="12"/>
      <c r="I88" s="15"/>
      <c r="J88" s="15"/>
    </row>
    <row r="89" spans="2:11" x14ac:dyDescent="0.2">
      <c r="B89" s="26" t="s">
        <v>88</v>
      </c>
      <c r="C89" s="21"/>
      <c r="D89" s="21"/>
      <c r="E89" s="22"/>
      <c r="F89" s="23"/>
      <c r="G89" s="23"/>
      <c r="H89" s="11"/>
      <c r="I89" s="23"/>
      <c r="J89" s="23"/>
      <c r="K89" s="23"/>
    </row>
    <row r="90" spans="2:11" x14ac:dyDescent="0.2">
      <c r="B90" s="12" t="s">
        <v>91</v>
      </c>
      <c r="C90" s="13" t="s">
        <v>5</v>
      </c>
      <c r="D90" s="13">
        <v>7510</v>
      </c>
      <c r="E90" s="24" t="s">
        <v>39</v>
      </c>
      <c r="F90" s="15">
        <v>-800</v>
      </c>
      <c r="G90" s="15">
        <v>-82.55</v>
      </c>
      <c r="H90" s="12">
        <v>-400</v>
      </c>
      <c r="I90" s="15"/>
      <c r="J90" s="15">
        <v>-2000</v>
      </c>
      <c r="K90" s="15">
        <v>-1500</v>
      </c>
    </row>
    <row r="91" spans="2:11" x14ac:dyDescent="0.2">
      <c r="B91" s="12" t="s">
        <v>92</v>
      </c>
      <c r="C91" s="13" t="s">
        <v>5</v>
      </c>
      <c r="D91" s="13">
        <v>7510</v>
      </c>
      <c r="E91" s="24" t="s">
        <v>39</v>
      </c>
      <c r="F91" s="15"/>
      <c r="G91" s="15"/>
      <c r="H91" s="12"/>
      <c r="I91" s="15"/>
      <c r="J91" s="15">
        <v>-2000</v>
      </c>
      <c r="K91" s="15">
        <v>-1500</v>
      </c>
    </row>
    <row r="92" spans="2:11" x14ac:dyDescent="0.2">
      <c r="B92" s="12" t="s">
        <v>90</v>
      </c>
      <c r="C92" s="13" t="s">
        <v>5</v>
      </c>
      <c r="D92" s="13">
        <v>7510</v>
      </c>
      <c r="E92" s="24" t="s">
        <v>39</v>
      </c>
      <c r="F92" s="15"/>
      <c r="G92" s="15"/>
      <c r="H92" s="12"/>
      <c r="I92" s="15"/>
      <c r="J92" s="15">
        <v>-4000</v>
      </c>
      <c r="K92" s="15">
        <v>-4000</v>
      </c>
    </row>
    <row r="93" spans="2:11" x14ac:dyDescent="0.2">
      <c r="B93" s="12" t="s">
        <v>69</v>
      </c>
      <c r="C93" s="13" t="s">
        <v>5</v>
      </c>
      <c r="D93" s="13">
        <v>7107</v>
      </c>
      <c r="E93" s="24" t="s">
        <v>39</v>
      </c>
      <c r="F93" s="15" t="s">
        <v>67</v>
      </c>
      <c r="G93" s="15" t="s">
        <v>67</v>
      </c>
      <c r="H93" s="12">
        <v>-15000</v>
      </c>
      <c r="I93" s="15">
        <v>-1025.6600000000001</v>
      </c>
      <c r="J93" s="15"/>
      <c r="K93" s="15"/>
    </row>
    <row r="94" spans="2:11" x14ac:dyDescent="0.2">
      <c r="B94" s="11" t="s">
        <v>89</v>
      </c>
      <c r="C94" s="21"/>
      <c r="D94" s="21"/>
      <c r="E94" s="22"/>
      <c r="F94" s="11">
        <f>SUM(F90:F93)</f>
        <v>-800</v>
      </c>
      <c r="G94" s="23">
        <v>-82.55</v>
      </c>
      <c r="H94" s="11">
        <v>-15400</v>
      </c>
      <c r="I94" s="23">
        <f>SUM(I90:I93)</f>
        <v>-1025.6600000000001</v>
      </c>
      <c r="J94" s="23">
        <f>SUM(J90:J93)</f>
        <v>-8000</v>
      </c>
      <c r="K94" s="23">
        <f>SUM(K90:K93)</f>
        <v>-7000</v>
      </c>
    </row>
    <row r="95" spans="2:11" x14ac:dyDescent="0.2">
      <c r="B95" s="12"/>
      <c r="C95" s="13"/>
      <c r="D95" s="13"/>
      <c r="E95" s="24"/>
      <c r="F95" s="15"/>
      <c r="G95" s="15"/>
      <c r="H95" s="12"/>
      <c r="I95" s="15"/>
      <c r="J95" s="15"/>
    </row>
    <row r="96" spans="2:11" x14ac:dyDescent="0.2">
      <c r="B96" s="12"/>
      <c r="C96" s="13"/>
      <c r="D96" s="13"/>
      <c r="E96" s="24"/>
      <c r="F96" s="15"/>
      <c r="G96" s="15"/>
      <c r="H96" s="12"/>
      <c r="I96" s="15"/>
      <c r="J96" s="15"/>
    </row>
    <row r="97" spans="2:11" x14ac:dyDescent="0.2">
      <c r="B97" s="26" t="s">
        <v>84</v>
      </c>
      <c r="C97" s="21"/>
      <c r="D97" s="21"/>
      <c r="E97" s="22"/>
      <c r="F97" s="23"/>
      <c r="G97" s="23"/>
      <c r="H97" s="11"/>
      <c r="I97" s="23"/>
      <c r="J97" s="23"/>
      <c r="K97" s="23"/>
    </row>
    <row r="98" spans="2:11" x14ac:dyDescent="0.2">
      <c r="B98" s="12" t="s">
        <v>36</v>
      </c>
      <c r="C98" s="13" t="s">
        <v>5</v>
      </c>
      <c r="D98" s="13">
        <v>5017</v>
      </c>
      <c r="E98" s="24" t="s">
        <v>40</v>
      </c>
      <c r="F98" s="15"/>
      <c r="G98" s="15">
        <v>7560</v>
      </c>
      <c r="H98" s="12"/>
      <c r="I98" s="19"/>
      <c r="J98" s="15">
        <v>0</v>
      </c>
      <c r="K98" s="15">
        <v>0</v>
      </c>
    </row>
    <row r="99" spans="2:11" x14ac:dyDescent="0.2">
      <c r="B99" s="12"/>
      <c r="C99" s="13"/>
      <c r="D99" s="13"/>
      <c r="E99" s="24"/>
      <c r="F99" s="15"/>
      <c r="G99" s="15"/>
      <c r="H99" s="12"/>
      <c r="I99" s="15"/>
      <c r="J99" s="15"/>
      <c r="K99" s="15"/>
    </row>
    <row r="100" spans="2:11" x14ac:dyDescent="0.2">
      <c r="B100" s="12" t="s">
        <v>26</v>
      </c>
      <c r="C100" s="13" t="s">
        <v>5</v>
      </c>
      <c r="D100" s="13">
        <v>7081</v>
      </c>
      <c r="E100" s="24" t="s">
        <v>40</v>
      </c>
      <c r="F100" s="15">
        <v>-1700</v>
      </c>
      <c r="G100" s="15" t="s">
        <v>67</v>
      </c>
      <c r="H100" s="12">
        <v>-500</v>
      </c>
      <c r="I100" s="15">
        <v>-4120.17</v>
      </c>
      <c r="J100" s="15">
        <v>-2000</v>
      </c>
      <c r="K100" s="15">
        <v>-2000</v>
      </c>
    </row>
    <row r="101" spans="2:11" x14ac:dyDescent="0.2">
      <c r="B101" s="12" t="s">
        <v>38</v>
      </c>
      <c r="C101" s="13" t="s">
        <v>5</v>
      </c>
      <c r="D101" s="13">
        <v>7223</v>
      </c>
      <c r="E101" s="24" t="s">
        <v>40</v>
      </c>
      <c r="F101" s="15">
        <v>-200</v>
      </c>
      <c r="G101" s="15">
        <v>-54.44</v>
      </c>
      <c r="H101" s="12">
        <v>-100</v>
      </c>
      <c r="I101" s="15">
        <v>-222.88</v>
      </c>
      <c r="J101" s="15">
        <v>-250</v>
      </c>
      <c r="K101" s="15">
        <v>-250</v>
      </c>
    </row>
    <row r="102" spans="2:11" x14ac:dyDescent="0.2">
      <c r="B102" s="12" t="s">
        <v>86</v>
      </c>
      <c r="C102" s="13" t="s">
        <v>5</v>
      </c>
      <c r="D102" s="17">
        <v>7114</v>
      </c>
      <c r="E102" s="24" t="s">
        <v>40</v>
      </c>
      <c r="F102" s="15">
        <v>11500</v>
      </c>
      <c r="G102" s="15"/>
      <c r="H102" s="12"/>
      <c r="I102" s="15"/>
      <c r="J102" s="15">
        <v>-500</v>
      </c>
      <c r="K102" s="15">
        <v>-500</v>
      </c>
    </row>
    <row r="103" spans="2:11" x14ac:dyDescent="0.2">
      <c r="B103" s="12" t="s">
        <v>85</v>
      </c>
      <c r="C103" s="13" t="s">
        <v>5</v>
      </c>
      <c r="D103" s="13">
        <v>7209</v>
      </c>
      <c r="E103" s="24" t="s">
        <v>40</v>
      </c>
      <c r="F103" s="15"/>
      <c r="G103" s="15"/>
      <c r="H103" s="12">
        <v>0</v>
      </c>
      <c r="I103" s="15">
        <v>-326.08</v>
      </c>
      <c r="J103" s="15">
        <v>-400</v>
      </c>
      <c r="K103" s="15">
        <v>-400</v>
      </c>
    </row>
    <row r="104" spans="2:11" x14ac:dyDescent="0.2">
      <c r="B104" s="11" t="s">
        <v>87</v>
      </c>
      <c r="C104" s="21"/>
      <c r="D104" s="21"/>
      <c r="E104" s="22"/>
      <c r="F104" s="11">
        <f>SUM(F100:F103)</f>
        <v>9600</v>
      </c>
      <c r="G104" s="23">
        <f>SUM(G100:G103)</f>
        <v>-54.44</v>
      </c>
      <c r="H104" s="11">
        <v>-600</v>
      </c>
      <c r="I104" s="11">
        <f>SUM(I100:I103)</f>
        <v>-4669.13</v>
      </c>
      <c r="J104" s="23">
        <f>SUM(J98:J103)</f>
        <v>-3150</v>
      </c>
      <c r="K104" s="23">
        <f>SUM(K98:K103)</f>
        <v>-3150</v>
      </c>
    </row>
    <row r="105" spans="2:11" x14ac:dyDescent="0.2">
      <c r="B105" s="12"/>
      <c r="C105" s="13"/>
      <c r="D105" s="13"/>
      <c r="E105" s="24"/>
      <c r="F105" s="15"/>
      <c r="G105" s="15"/>
      <c r="H105" s="12"/>
      <c r="I105" s="15"/>
      <c r="J105" s="15"/>
    </row>
    <row r="106" spans="2:11" x14ac:dyDescent="0.2">
      <c r="B106" s="12"/>
      <c r="C106" s="13"/>
      <c r="D106" s="13"/>
      <c r="E106" s="24"/>
      <c r="F106" s="15"/>
      <c r="G106" s="15"/>
      <c r="H106" s="12"/>
      <c r="I106" s="15"/>
      <c r="J106" s="15"/>
    </row>
    <row r="107" spans="2:11" x14ac:dyDescent="0.2">
      <c r="B107" s="26" t="s">
        <v>73</v>
      </c>
      <c r="C107" s="21"/>
      <c r="D107" s="21"/>
      <c r="E107" s="22"/>
      <c r="F107" s="23"/>
      <c r="G107" s="23"/>
      <c r="H107" s="11"/>
      <c r="I107" s="23"/>
      <c r="J107" s="23"/>
      <c r="K107" s="23"/>
    </row>
    <row r="108" spans="2:11" x14ac:dyDescent="0.2">
      <c r="B108" s="12" t="s">
        <v>36</v>
      </c>
      <c r="C108" s="13" t="s">
        <v>5</v>
      </c>
      <c r="D108" s="13">
        <v>5017</v>
      </c>
      <c r="E108" s="24" t="s">
        <v>41</v>
      </c>
      <c r="F108" s="15">
        <v>49000</v>
      </c>
      <c r="G108" s="15">
        <v>51984.480000000003</v>
      </c>
      <c r="H108" s="12">
        <v>50000</v>
      </c>
      <c r="I108" s="15">
        <v>33082.43</v>
      </c>
      <c r="J108" s="15">
        <v>50000</v>
      </c>
      <c r="K108" s="15">
        <v>19070</v>
      </c>
    </row>
    <row r="109" spans="2:11" x14ac:dyDescent="0.2">
      <c r="B109" s="12"/>
      <c r="C109" s="13"/>
      <c r="D109" s="13"/>
      <c r="E109" s="24"/>
      <c r="F109" s="15"/>
      <c r="G109" s="15"/>
      <c r="H109" s="12"/>
      <c r="I109" s="15"/>
      <c r="J109" s="15"/>
    </row>
    <row r="110" spans="2:11" x14ac:dyDescent="0.2">
      <c r="B110" s="12" t="s">
        <v>75</v>
      </c>
      <c r="C110" s="13" t="s">
        <v>77</v>
      </c>
      <c r="D110" s="13">
        <v>7085</v>
      </c>
      <c r="E110" s="24" t="s">
        <v>41</v>
      </c>
      <c r="F110" s="15"/>
      <c r="G110" s="15"/>
      <c r="H110" s="12"/>
      <c r="I110" s="15"/>
      <c r="J110" s="15">
        <v>-13000</v>
      </c>
    </row>
    <row r="111" spans="2:11" x14ac:dyDescent="0.2">
      <c r="B111" s="12" t="s">
        <v>37</v>
      </c>
      <c r="C111" s="13" t="s">
        <v>5</v>
      </c>
      <c r="D111" s="13">
        <v>7083</v>
      </c>
      <c r="E111" s="24" t="s">
        <v>41</v>
      </c>
      <c r="F111" s="15">
        <v>-4500</v>
      </c>
      <c r="G111" s="15">
        <v>-713.54</v>
      </c>
      <c r="H111" s="12">
        <v>-2000</v>
      </c>
      <c r="I111" s="15">
        <v>-14468.73</v>
      </c>
      <c r="J111" s="15">
        <v>-15000</v>
      </c>
    </row>
    <row r="112" spans="2:11" x14ac:dyDescent="0.2">
      <c r="B112" s="12" t="s">
        <v>26</v>
      </c>
      <c r="C112" s="13" t="s">
        <v>5</v>
      </c>
      <c r="D112" s="13">
        <v>7081</v>
      </c>
      <c r="E112" s="24" t="s">
        <v>41</v>
      </c>
      <c r="F112" s="15">
        <v>-12000</v>
      </c>
      <c r="G112" s="15">
        <v>-19896.75</v>
      </c>
      <c r="H112" s="12">
        <v>-15000</v>
      </c>
      <c r="I112" s="15">
        <v>-26716.77</v>
      </c>
      <c r="J112" s="15">
        <v>-10000</v>
      </c>
    </row>
    <row r="113" spans="2:11" x14ac:dyDescent="0.2">
      <c r="B113" s="12" t="s">
        <v>28</v>
      </c>
      <c r="C113" s="13" t="s">
        <v>5</v>
      </c>
      <c r="D113" s="13">
        <v>7085</v>
      </c>
      <c r="E113" s="24" t="s">
        <v>41</v>
      </c>
      <c r="F113" s="15"/>
      <c r="G113" s="15"/>
      <c r="H113" s="12"/>
      <c r="I113" s="15"/>
      <c r="J113" s="15">
        <v>-2000</v>
      </c>
    </row>
    <row r="114" spans="2:11" x14ac:dyDescent="0.2">
      <c r="B114" s="12" t="s">
        <v>38</v>
      </c>
      <c r="C114" s="13" t="s">
        <v>5</v>
      </c>
      <c r="D114" s="13">
        <v>7085</v>
      </c>
      <c r="E114" s="24" t="s">
        <v>41</v>
      </c>
      <c r="F114" s="15">
        <v>-28000</v>
      </c>
      <c r="G114" s="15">
        <v>-22754.69</v>
      </c>
      <c r="H114" s="12">
        <v>-25000</v>
      </c>
      <c r="I114" s="15">
        <v>-6156.86</v>
      </c>
      <c r="J114" s="15">
        <v>-2000</v>
      </c>
    </row>
    <row r="115" spans="2:11" x14ac:dyDescent="0.2">
      <c r="B115" s="12" t="s">
        <v>76</v>
      </c>
      <c r="C115" s="13" t="s">
        <v>5</v>
      </c>
      <c r="D115" s="13">
        <v>7208</v>
      </c>
      <c r="E115" s="24" t="s">
        <v>41</v>
      </c>
      <c r="F115" s="15">
        <v>-5000</v>
      </c>
      <c r="G115" s="15">
        <v>-8093.24</v>
      </c>
      <c r="H115" s="12">
        <v>-8000</v>
      </c>
      <c r="I115" s="15">
        <v>-9495.34</v>
      </c>
      <c r="J115" s="15">
        <v>-8000</v>
      </c>
    </row>
    <row r="116" spans="2:11" x14ac:dyDescent="0.2">
      <c r="B116" s="12" t="s">
        <v>19</v>
      </c>
      <c r="C116" s="13" t="s">
        <v>5</v>
      </c>
      <c r="D116" s="13">
        <v>7107</v>
      </c>
      <c r="E116" s="24" t="s">
        <v>41</v>
      </c>
      <c r="F116" s="15">
        <v>-100</v>
      </c>
      <c r="G116" s="15">
        <v>-5689.23</v>
      </c>
      <c r="H116" s="12">
        <v>-2000</v>
      </c>
      <c r="I116" s="15">
        <v>-2981.09</v>
      </c>
      <c r="J116" s="15"/>
    </row>
    <row r="117" spans="2:11" x14ac:dyDescent="0.2">
      <c r="B117" s="11" t="s">
        <v>74</v>
      </c>
      <c r="C117" s="21"/>
      <c r="D117" s="21"/>
      <c r="E117" s="22"/>
      <c r="F117" s="11">
        <f>SUM(F108:F116)</f>
        <v>-600</v>
      </c>
      <c r="G117" s="11">
        <f>SUM(G108:G116)</f>
        <v>-5162.9699999999957</v>
      </c>
      <c r="H117" s="11">
        <v>-2500</v>
      </c>
      <c r="I117" s="11">
        <f>SUM(I108:I116)</f>
        <v>-26736.36</v>
      </c>
      <c r="J117" s="11">
        <f>SUM(J108:J116)</f>
        <v>0</v>
      </c>
      <c r="K117" s="23">
        <v>-35000</v>
      </c>
    </row>
    <row r="118" spans="2:11" x14ac:dyDescent="0.2">
      <c r="B118" s="12"/>
      <c r="C118" s="13"/>
      <c r="D118" s="13"/>
      <c r="E118" s="24"/>
      <c r="F118" s="15"/>
      <c r="G118" s="15"/>
      <c r="H118" s="12"/>
      <c r="I118" s="15"/>
      <c r="J118" s="15"/>
    </row>
    <row r="119" spans="2:11" x14ac:dyDescent="0.2">
      <c r="B119" s="12"/>
      <c r="C119" s="13"/>
      <c r="D119" s="13"/>
      <c r="E119" s="24"/>
      <c r="F119" s="15"/>
      <c r="G119" s="15"/>
      <c r="H119" s="12"/>
      <c r="I119" s="15"/>
      <c r="J119" s="15"/>
    </row>
    <row r="120" spans="2:11" x14ac:dyDescent="0.2">
      <c r="B120" s="11" t="s">
        <v>78</v>
      </c>
      <c r="C120" s="21"/>
      <c r="D120" s="21"/>
      <c r="E120" s="22"/>
      <c r="F120" s="23"/>
      <c r="G120" s="23"/>
      <c r="H120" s="11"/>
      <c r="I120" s="23"/>
      <c r="J120" s="23"/>
      <c r="K120" s="23"/>
    </row>
    <row r="121" spans="2:11" x14ac:dyDescent="0.2">
      <c r="B121" s="25" t="s">
        <v>42</v>
      </c>
      <c r="C121" s="13"/>
      <c r="D121" s="13"/>
      <c r="E121" s="24"/>
      <c r="F121" s="15"/>
      <c r="G121" s="15"/>
      <c r="H121" s="12"/>
      <c r="I121" s="15"/>
      <c r="J121" s="15"/>
    </row>
    <row r="122" spans="2:11" x14ac:dyDescent="0.2">
      <c r="B122" s="12" t="s">
        <v>37</v>
      </c>
      <c r="C122" s="13" t="s">
        <v>5</v>
      </c>
      <c r="D122" s="13">
        <v>7083</v>
      </c>
      <c r="E122" s="24" t="s">
        <v>43</v>
      </c>
      <c r="F122" s="15">
        <v>-800</v>
      </c>
      <c r="G122" s="15">
        <v>-95.2</v>
      </c>
      <c r="H122" s="12">
        <v>-400</v>
      </c>
      <c r="I122" s="15">
        <v>0</v>
      </c>
      <c r="J122" s="15">
        <v>-2500</v>
      </c>
    </row>
    <row r="123" spans="2:11" x14ac:dyDescent="0.2">
      <c r="B123" s="12" t="s">
        <v>26</v>
      </c>
      <c r="C123" s="13" t="s">
        <v>5</v>
      </c>
      <c r="D123" s="13">
        <v>7081</v>
      </c>
      <c r="E123" s="24" t="s">
        <v>43</v>
      </c>
      <c r="F123" s="15" t="s">
        <v>67</v>
      </c>
      <c r="G123" s="15">
        <v>-230.81</v>
      </c>
      <c r="H123" s="15" t="s">
        <v>67</v>
      </c>
      <c r="I123" s="15">
        <v>-238.41</v>
      </c>
      <c r="J123" s="15">
        <v>-1000</v>
      </c>
    </row>
    <row r="124" spans="2:11" x14ac:dyDescent="0.2">
      <c r="B124" s="12" t="s">
        <v>76</v>
      </c>
      <c r="C124" s="13" t="s">
        <v>5</v>
      </c>
      <c r="D124" s="13">
        <v>7208</v>
      </c>
      <c r="E124" s="36">
        <v>-13</v>
      </c>
      <c r="F124" s="15">
        <v>2000</v>
      </c>
      <c r="G124" s="15">
        <v>1696.28</v>
      </c>
      <c r="H124" s="12">
        <v>-2500</v>
      </c>
      <c r="I124" s="15">
        <v>-209.4</v>
      </c>
      <c r="J124" s="15">
        <v>-1000</v>
      </c>
    </row>
    <row r="125" spans="2:11" x14ac:dyDescent="0.2">
      <c r="B125" s="12" t="s">
        <v>19</v>
      </c>
      <c r="C125" s="13" t="s">
        <v>5</v>
      </c>
      <c r="D125" s="13">
        <v>7107</v>
      </c>
      <c r="E125" s="24" t="s">
        <v>43</v>
      </c>
      <c r="F125" s="15" t="s">
        <v>67</v>
      </c>
      <c r="G125" s="15" t="s">
        <v>67</v>
      </c>
      <c r="H125" s="15" t="s">
        <v>67</v>
      </c>
      <c r="I125" s="15">
        <v>-34.9</v>
      </c>
      <c r="J125" s="15"/>
    </row>
    <row r="126" spans="2:11" x14ac:dyDescent="0.2">
      <c r="B126" s="12"/>
      <c r="C126" s="13"/>
      <c r="D126" s="13"/>
      <c r="E126" s="24"/>
      <c r="F126" s="15"/>
      <c r="G126" s="15"/>
      <c r="H126" s="12"/>
      <c r="I126" s="15"/>
      <c r="J126" s="15"/>
    </row>
    <row r="127" spans="2:11" x14ac:dyDescent="0.2">
      <c r="B127" s="25" t="s">
        <v>44</v>
      </c>
      <c r="C127" s="13"/>
      <c r="D127" s="13"/>
      <c r="E127" s="24"/>
      <c r="F127" s="15"/>
      <c r="G127" s="15"/>
      <c r="H127" s="12"/>
      <c r="I127" s="15"/>
      <c r="J127" s="15"/>
    </row>
    <row r="128" spans="2:11" x14ac:dyDescent="0.2">
      <c r="B128" s="12" t="s">
        <v>36</v>
      </c>
      <c r="C128" s="13" t="s">
        <v>5</v>
      </c>
      <c r="D128" s="13">
        <v>5017</v>
      </c>
      <c r="E128" s="24" t="s">
        <v>43</v>
      </c>
      <c r="F128" s="15" t="s">
        <v>67</v>
      </c>
      <c r="G128" s="15" t="s">
        <v>67</v>
      </c>
      <c r="H128" s="15" t="s">
        <v>67</v>
      </c>
      <c r="I128" s="15">
        <v>0</v>
      </c>
      <c r="J128" s="15" t="s">
        <v>67</v>
      </c>
    </row>
    <row r="129" spans="2:12" x14ac:dyDescent="0.2">
      <c r="B129" s="12" t="s">
        <v>47</v>
      </c>
      <c r="C129" s="13" t="s">
        <v>5</v>
      </c>
      <c r="D129" s="13">
        <v>5081</v>
      </c>
      <c r="E129" s="24" t="s">
        <v>43</v>
      </c>
      <c r="F129" s="15" t="s">
        <v>67</v>
      </c>
      <c r="G129" s="15" t="s">
        <v>67</v>
      </c>
      <c r="H129" s="15" t="s">
        <v>67</v>
      </c>
      <c r="I129" s="15">
        <v>0</v>
      </c>
      <c r="J129" s="15">
        <v>0</v>
      </c>
    </row>
    <row r="130" spans="2:12" x14ac:dyDescent="0.2">
      <c r="B130" s="12"/>
      <c r="C130" s="13"/>
      <c r="D130" s="13"/>
      <c r="E130" s="24"/>
      <c r="F130" s="15"/>
      <c r="G130" s="15"/>
      <c r="H130" s="12"/>
      <c r="I130" s="15"/>
      <c r="J130" s="15"/>
    </row>
    <row r="131" spans="2:12" x14ac:dyDescent="0.2">
      <c r="B131" s="30" t="s">
        <v>48</v>
      </c>
      <c r="C131" s="13" t="s">
        <v>5</v>
      </c>
      <c r="D131" s="13">
        <v>7082</v>
      </c>
      <c r="E131" s="24" t="s">
        <v>43</v>
      </c>
      <c r="F131" s="15">
        <v>-2500</v>
      </c>
      <c r="G131" s="15">
        <v>-3152.76</v>
      </c>
      <c r="H131" s="16">
        <v>-1500</v>
      </c>
      <c r="I131" s="15">
        <v>-216.55</v>
      </c>
      <c r="J131" s="15">
        <v>-800</v>
      </c>
    </row>
    <row r="132" spans="2:12" x14ac:dyDescent="0.2">
      <c r="B132" s="12" t="s">
        <v>79</v>
      </c>
      <c r="C132" s="13" t="s">
        <v>5</v>
      </c>
      <c r="D132" s="13">
        <v>7083</v>
      </c>
      <c r="E132" s="24" t="s">
        <v>43</v>
      </c>
      <c r="F132" s="15">
        <v>-800</v>
      </c>
      <c r="G132" s="15">
        <v>-95.2</v>
      </c>
      <c r="H132" s="12">
        <v>-250</v>
      </c>
      <c r="I132" s="15">
        <v>-609.28</v>
      </c>
      <c r="J132" s="15">
        <v>-2500</v>
      </c>
    </row>
    <row r="133" spans="2:12" x14ac:dyDescent="0.2">
      <c r="B133" s="12" t="s">
        <v>26</v>
      </c>
      <c r="C133" s="13" t="s">
        <v>5</v>
      </c>
      <c r="D133" s="13">
        <v>7081</v>
      </c>
      <c r="E133" s="24" t="s">
        <v>43</v>
      </c>
      <c r="F133" s="15">
        <v>-200</v>
      </c>
      <c r="G133" s="15">
        <v>-84.5</v>
      </c>
      <c r="H133" s="12">
        <v>-500</v>
      </c>
      <c r="I133" s="15">
        <v>0</v>
      </c>
      <c r="J133" s="15"/>
    </row>
    <row r="134" spans="2:12" x14ac:dyDescent="0.2">
      <c r="B134" s="12" t="s">
        <v>38</v>
      </c>
      <c r="C134" s="13" t="s">
        <v>5</v>
      </c>
      <c r="D134" s="13">
        <v>7085</v>
      </c>
      <c r="E134" s="24" t="s">
        <v>43</v>
      </c>
      <c r="F134" s="15">
        <v>-2000</v>
      </c>
      <c r="G134" s="15">
        <v>-537.67999999999995</v>
      </c>
      <c r="H134" s="12">
        <v>-500</v>
      </c>
      <c r="I134" s="15">
        <v>0</v>
      </c>
      <c r="J134" s="15">
        <v>-1000</v>
      </c>
    </row>
    <row r="135" spans="2:12" x14ac:dyDescent="0.2">
      <c r="B135" s="12" t="s">
        <v>19</v>
      </c>
      <c r="C135" s="13" t="s">
        <v>5</v>
      </c>
      <c r="D135" s="13">
        <v>7107</v>
      </c>
      <c r="E135" s="24" t="s">
        <v>43</v>
      </c>
      <c r="F135" s="15"/>
      <c r="G135" s="15"/>
      <c r="H135" s="12">
        <v>0</v>
      </c>
      <c r="I135" s="15">
        <v>-903.29</v>
      </c>
      <c r="J135" s="15"/>
    </row>
    <row r="136" spans="2:12" x14ac:dyDescent="0.2">
      <c r="B136" s="11" t="s">
        <v>45</v>
      </c>
      <c r="C136" s="21"/>
      <c r="D136" s="21"/>
      <c r="E136" s="22"/>
      <c r="F136" s="11">
        <f>SUM(F122:F135)</f>
        <v>-4300</v>
      </c>
      <c r="G136" s="23">
        <v>-6363.64</v>
      </c>
      <c r="H136" s="11">
        <v>-6150</v>
      </c>
      <c r="I136" s="11">
        <f>SUM(I120:I135)</f>
        <v>-2211.83</v>
      </c>
      <c r="J136" s="23">
        <f>SUM(J121:J135)</f>
        <v>-8800</v>
      </c>
      <c r="K136" s="23">
        <v>-3500</v>
      </c>
    </row>
    <row r="137" spans="2:12" x14ac:dyDescent="0.2">
      <c r="B137" s="12"/>
      <c r="C137" s="13"/>
      <c r="D137" s="13"/>
      <c r="E137" s="24"/>
      <c r="F137" s="15"/>
      <c r="G137" s="15"/>
      <c r="H137" s="12"/>
      <c r="I137" s="15"/>
      <c r="J137" s="15"/>
    </row>
    <row r="138" spans="2:12" x14ac:dyDescent="0.2">
      <c r="B138" s="12"/>
      <c r="C138" s="13"/>
      <c r="D138" s="13"/>
      <c r="E138" s="24"/>
      <c r="F138" s="15"/>
      <c r="G138" s="15"/>
      <c r="H138" s="12"/>
      <c r="I138" s="15"/>
      <c r="J138" s="15"/>
    </row>
    <row r="139" spans="2:12" x14ac:dyDescent="0.2">
      <c r="B139" s="26" t="s">
        <v>82</v>
      </c>
      <c r="C139" s="21"/>
      <c r="D139" s="21"/>
      <c r="E139" s="22"/>
      <c r="F139" s="23"/>
      <c r="G139" s="23"/>
      <c r="H139" s="11"/>
      <c r="I139" s="23"/>
      <c r="J139" s="23"/>
      <c r="K139" s="23"/>
    </row>
    <row r="140" spans="2:12" x14ac:dyDescent="0.2">
      <c r="B140" s="12" t="s">
        <v>36</v>
      </c>
      <c r="C140" s="13" t="s">
        <v>5</v>
      </c>
      <c r="D140" s="13">
        <v>5017</v>
      </c>
      <c r="E140" s="24" t="s">
        <v>46</v>
      </c>
      <c r="F140" s="15">
        <v>2000</v>
      </c>
      <c r="G140" s="15">
        <v>1186.45</v>
      </c>
      <c r="H140" s="12">
        <v>2000</v>
      </c>
      <c r="I140" s="15">
        <v>0</v>
      </c>
      <c r="J140" s="15">
        <v>500</v>
      </c>
      <c r="K140" s="15">
        <v>750</v>
      </c>
    </row>
    <row r="141" spans="2:12" x14ac:dyDescent="0.2">
      <c r="B141" s="12" t="s">
        <v>47</v>
      </c>
      <c r="C141" s="13" t="s">
        <v>5</v>
      </c>
      <c r="D141" s="13">
        <v>5082</v>
      </c>
      <c r="E141" s="24" t="s">
        <v>46</v>
      </c>
      <c r="F141" s="15">
        <v>1000</v>
      </c>
      <c r="G141" s="15" t="s">
        <v>67</v>
      </c>
      <c r="H141" s="15" t="s">
        <v>67</v>
      </c>
      <c r="I141" s="15">
        <v>0</v>
      </c>
      <c r="J141" s="15">
        <v>500</v>
      </c>
      <c r="K141" s="15">
        <v>500</v>
      </c>
      <c r="L141" s="15"/>
    </row>
    <row r="142" spans="2:12" x14ac:dyDescent="0.2">
      <c r="B142" s="12"/>
      <c r="C142" s="13"/>
      <c r="D142" s="13"/>
      <c r="E142" s="24"/>
      <c r="F142" s="15"/>
      <c r="G142" s="15"/>
      <c r="H142" s="12"/>
      <c r="I142" s="15"/>
      <c r="J142" s="15"/>
    </row>
    <row r="143" spans="2:12" x14ac:dyDescent="0.2">
      <c r="B143" s="12" t="s">
        <v>48</v>
      </c>
      <c r="C143" s="13" t="s">
        <v>5</v>
      </c>
      <c r="D143" s="13">
        <v>7082</v>
      </c>
      <c r="E143" s="24" t="s">
        <v>46</v>
      </c>
      <c r="F143" s="15">
        <v>-3000</v>
      </c>
      <c r="G143" s="15">
        <v>-2957.49</v>
      </c>
      <c r="H143" s="12">
        <v>-3000</v>
      </c>
      <c r="I143" s="15">
        <v>-1147.1199999999999</v>
      </c>
      <c r="J143" s="15">
        <v>-3000</v>
      </c>
      <c r="K143" s="15">
        <v>-1500</v>
      </c>
      <c r="L143" s="15"/>
    </row>
    <row r="144" spans="2:12" x14ac:dyDescent="0.2">
      <c r="B144" s="12" t="s">
        <v>37</v>
      </c>
      <c r="C144" s="13" t="s">
        <v>5</v>
      </c>
      <c r="D144" s="13">
        <v>7083</v>
      </c>
      <c r="E144" s="24" t="s">
        <v>46</v>
      </c>
      <c r="F144" s="15">
        <v>-2000</v>
      </c>
      <c r="G144" s="15">
        <v>-62.45</v>
      </c>
      <c r="H144" s="12">
        <v>-500</v>
      </c>
      <c r="I144" s="15">
        <v>-1832.89</v>
      </c>
      <c r="J144" s="15">
        <v>-7000</v>
      </c>
      <c r="K144" s="15">
        <v>-3000</v>
      </c>
      <c r="L144" s="5"/>
    </row>
    <row r="145" spans="2:11" x14ac:dyDescent="0.2">
      <c r="B145" s="12" t="s">
        <v>26</v>
      </c>
      <c r="C145" s="13" t="s">
        <v>5</v>
      </c>
      <c r="D145" s="13">
        <v>7081</v>
      </c>
      <c r="E145" s="24" t="s">
        <v>46</v>
      </c>
      <c r="F145" s="15">
        <v>-480</v>
      </c>
      <c r="G145" s="15">
        <v>-748.16</v>
      </c>
      <c r="H145" s="12">
        <v>-750</v>
      </c>
      <c r="I145" s="15">
        <v>-2730.79</v>
      </c>
      <c r="J145" s="15">
        <v>-3500</v>
      </c>
      <c r="K145" s="15">
        <v>-1750</v>
      </c>
    </row>
    <row r="146" spans="2:11" x14ac:dyDescent="0.2">
      <c r="B146" s="12" t="s">
        <v>38</v>
      </c>
      <c r="C146" s="13" t="s">
        <v>5</v>
      </c>
      <c r="D146" s="13">
        <v>7200</v>
      </c>
      <c r="E146" s="24" t="s">
        <v>46</v>
      </c>
      <c r="F146" s="15">
        <v>-3000</v>
      </c>
      <c r="G146" s="15">
        <v>-838.95</v>
      </c>
      <c r="H146" s="12">
        <v>-3000</v>
      </c>
      <c r="I146" s="15">
        <v>-10201.82</v>
      </c>
      <c r="J146" s="15">
        <v>-5000</v>
      </c>
      <c r="K146" s="15">
        <v>-4000</v>
      </c>
    </row>
    <row r="147" spans="2:11" x14ac:dyDescent="0.2">
      <c r="B147" s="12" t="s">
        <v>28</v>
      </c>
      <c r="C147" s="13" t="s">
        <v>5</v>
      </c>
      <c r="D147" s="13">
        <v>7114</v>
      </c>
      <c r="E147" s="24" t="s">
        <v>46</v>
      </c>
      <c r="F147" s="15">
        <v>-420</v>
      </c>
      <c r="G147" s="15" t="s">
        <v>67</v>
      </c>
      <c r="H147" s="15" t="s">
        <v>67</v>
      </c>
      <c r="I147" s="15">
        <v>-329.66</v>
      </c>
      <c r="J147" s="15">
        <v>-500</v>
      </c>
      <c r="K147" s="15">
        <v>-300</v>
      </c>
    </row>
    <row r="148" spans="2:11" x14ac:dyDescent="0.2">
      <c r="B148" s="12" t="s">
        <v>69</v>
      </c>
      <c r="C148" s="13" t="s">
        <v>5</v>
      </c>
      <c r="D148" s="13">
        <v>7107</v>
      </c>
      <c r="E148" s="24" t="s">
        <v>46</v>
      </c>
      <c r="F148" s="15"/>
      <c r="G148" s="15"/>
      <c r="H148" s="15">
        <v>0</v>
      </c>
      <c r="I148" s="15">
        <v>-260.81</v>
      </c>
      <c r="J148" s="15"/>
      <c r="K148" s="15">
        <v>-150</v>
      </c>
    </row>
    <row r="149" spans="2:11" x14ac:dyDescent="0.2">
      <c r="B149" s="12" t="s">
        <v>76</v>
      </c>
      <c r="C149" s="13" t="s">
        <v>5</v>
      </c>
      <c r="D149" s="13">
        <v>7208</v>
      </c>
      <c r="E149" s="24" t="s">
        <v>46</v>
      </c>
      <c r="F149" s="15">
        <v>-200</v>
      </c>
      <c r="G149" s="15">
        <v>-528.79</v>
      </c>
      <c r="H149" s="12">
        <v>-500</v>
      </c>
      <c r="I149" s="15">
        <v>0</v>
      </c>
      <c r="J149" s="15"/>
      <c r="K149" s="15">
        <v>0</v>
      </c>
    </row>
    <row r="150" spans="2:11" x14ac:dyDescent="0.2">
      <c r="B150" s="11" t="s">
        <v>49</v>
      </c>
      <c r="C150" s="21"/>
      <c r="D150" s="21"/>
      <c r="E150" s="22"/>
      <c r="F150" s="11">
        <f>SUM(F140:F149)</f>
        <v>-6100</v>
      </c>
      <c r="G150" s="23">
        <f>SUM(G140:G149)</f>
        <v>-3949.3899999999994</v>
      </c>
      <c r="H150" s="11">
        <v>-6150</v>
      </c>
      <c r="I150" s="11">
        <f>SUM(I140:I149)</f>
        <v>-16503.09</v>
      </c>
      <c r="J150" s="23">
        <f>SUM(J140:J149)</f>
        <v>-18000</v>
      </c>
      <c r="K150" s="23">
        <f>SUM(K140:K149)</f>
        <v>-9450</v>
      </c>
    </row>
    <row r="151" spans="2:11" x14ac:dyDescent="0.2">
      <c r="B151" s="12"/>
      <c r="C151" s="13"/>
      <c r="D151" s="13"/>
      <c r="E151" s="24"/>
      <c r="F151" s="15"/>
      <c r="G151" s="15"/>
      <c r="H151" s="12"/>
      <c r="I151" s="15"/>
      <c r="J151" s="15"/>
    </row>
    <row r="152" spans="2:11" x14ac:dyDescent="0.2">
      <c r="B152" s="12"/>
      <c r="C152" s="13"/>
      <c r="D152" s="13"/>
      <c r="E152" s="24"/>
      <c r="F152" s="15"/>
      <c r="G152" s="15"/>
      <c r="H152" s="12"/>
      <c r="I152" s="15"/>
      <c r="J152" s="15"/>
    </row>
    <row r="153" spans="2:11" x14ac:dyDescent="0.2">
      <c r="B153" s="26" t="s">
        <v>80</v>
      </c>
      <c r="C153" s="21"/>
      <c r="D153" s="21"/>
      <c r="E153" s="22"/>
      <c r="F153" s="23"/>
      <c r="G153" s="23"/>
      <c r="H153" s="11"/>
      <c r="I153" s="23"/>
      <c r="J153" s="23"/>
      <c r="K153" s="23"/>
    </row>
    <row r="154" spans="2:11" x14ac:dyDescent="0.2">
      <c r="B154" s="16" t="s">
        <v>50</v>
      </c>
      <c r="C154" s="17" t="s">
        <v>5</v>
      </c>
      <c r="D154" s="17">
        <v>5050</v>
      </c>
      <c r="E154" s="43" t="s">
        <v>51</v>
      </c>
      <c r="F154" s="19">
        <v>0</v>
      </c>
      <c r="G154" s="19" t="s">
        <v>67</v>
      </c>
      <c r="H154" s="19" t="s">
        <v>67</v>
      </c>
      <c r="I154" s="19">
        <v>1190</v>
      </c>
      <c r="J154" s="19">
        <v>1000</v>
      </c>
      <c r="K154" s="19">
        <v>1000</v>
      </c>
    </row>
    <row r="155" spans="2:11" x14ac:dyDescent="0.2">
      <c r="B155" s="16"/>
      <c r="C155" s="17"/>
      <c r="D155" s="17"/>
      <c r="E155" s="43"/>
      <c r="F155" s="19"/>
      <c r="G155" s="19"/>
      <c r="H155" s="16"/>
      <c r="I155" s="19"/>
      <c r="J155" s="19"/>
    </row>
    <row r="156" spans="2:11" x14ac:dyDescent="0.2">
      <c r="B156" s="16" t="s">
        <v>52</v>
      </c>
      <c r="C156" s="17" t="s">
        <v>5</v>
      </c>
      <c r="D156" s="17">
        <v>7520</v>
      </c>
      <c r="E156" s="43" t="s">
        <v>51</v>
      </c>
      <c r="F156" s="19">
        <v>-200</v>
      </c>
      <c r="G156" s="19">
        <v>-200</v>
      </c>
      <c r="H156" s="16">
        <v>-500</v>
      </c>
      <c r="I156" s="19">
        <v>-180</v>
      </c>
      <c r="J156" s="19">
        <v>-300</v>
      </c>
      <c r="K156" s="19">
        <v>-300</v>
      </c>
    </row>
    <row r="157" spans="2:11" x14ac:dyDescent="0.2">
      <c r="B157" s="16" t="s">
        <v>53</v>
      </c>
      <c r="C157" s="17" t="s">
        <v>5</v>
      </c>
      <c r="D157" s="17">
        <v>7521</v>
      </c>
      <c r="E157" s="43" t="s">
        <v>51</v>
      </c>
      <c r="F157" s="19">
        <v>-1480</v>
      </c>
      <c r="G157" s="19">
        <v>-475.82</v>
      </c>
      <c r="H157" s="16">
        <v>-700</v>
      </c>
      <c r="I157" s="19">
        <v>-2381.5</v>
      </c>
      <c r="J157" s="19">
        <v>-2500</v>
      </c>
      <c r="K157" s="19">
        <v>-2000</v>
      </c>
    </row>
    <row r="158" spans="2:11" x14ac:dyDescent="0.2">
      <c r="B158" s="16" t="s">
        <v>133</v>
      </c>
      <c r="C158" s="17" t="s">
        <v>5</v>
      </c>
      <c r="D158" s="17">
        <v>7107</v>
      </c>
      <c r="E158" s="43" t="s">
        <v>51</v>
      </c>
      <c r="F158" s="19"/>
      <c r="G158" s="19"/>
      <c r="H158" s="16"/>
      <c r="I158" s="19"/>
      <c r="J158" s="19">
        <v>-500</v>
      </c>
      <c r="K158">
        <v>0</v>
      </c>
    </row>
    <row r="159" spans="2:11" x14ac:dyDescent="0.2">
      <c r="B159" s="16" t="s">
        <v>81</v>
      </c>
      <c r="C159" s="17" t="s">
        <v>5</v>
      </c>
      <c r="D159" s="17">
        <v>7510</v>
      </c>
      <c r="E159" s="43" t="s">
        <v>51</v>
      </c>
      <c r="F159" s="19">
        <v>-100</v>
      </c>
      <c r="G159" s="19" t="s">
        <v>67</v>
      </c>
      <c r="H159" s="19" t="s">
        <v>67</v>
      </c>
      <c r="I159" s="19">
        <v>0</v>
      </c>
      <c r="J159" s="19">
        <v>-5000</v>
      </c>
      <c r="K159" s="19">
        <v>-2500</v>
      </c>
    </row>
    <row r="160" spans="2:11" x14ac:dyDescent="0.2">
      <c r="B160" s="26" t="s">
        <v>54</v>
      </c>
      <c r="C160" s="21"/>
      <c r="D160" s="21"/>
      <c r="E160" s="22"/>
      <c r="F160" s="11">
        <f>SUM(F154:F159)</f>
        <v>-1780</v>
      </c>
      <c r="G160" s="23">
        <f>SUM(G154:G159)</f>
        <v>-675.81999999999994</v>
      </c>
      <c r="H160" s="11">
        <v>-1300</v>
      </c>
      <c r="I160" s="11">
        <f>SUM(I154:I159)</f>
        <v>-1371.5</v>
      </c>
      <c r="J160" s="23">
        <f>SUM(J154:J159)</f>
        <v>-7300</v>
      </c>
      <c r="K160" s="23">
        <f>SUM(K154:K159)</f>
        <v>-3800</v>
      </c>
    </row>
    <row r="161" spans="2:11" x14ac:dyDescent="0.2">
      <c r="B161" s="12"/>
      <c r="C161" s="13"/>
      <c r="D161" s="13"/>
      <c r="E161" s="24"/>
      <c r="F161" s="15"/>
      <c r="G161" s="15"/>
      <c r="H161" s="12"/>
      <c r="I161" s="15"/>
      <c r="J161" s="15"/>
    </row>
    <row r="162" spans="2:11" x14ac:dyDescent="0.2">
      <c r="B162" s="12"/>
      <c r="C162" s="13"/>
      <c r="D162" s="13"/>
      <c r="E162" s="24"/>
      <c r="F162" s="15"/>
      <c r="G162" s="15"/>
      <c r="H162" s="12"/>
      <c r="I162" s="15"/>
      <c r="J162" s="15"/>
    </row>
    <row r="163" spans="2:11" x14ac:dyDescent="0.2">
      <c r="B163" s="26" t="s">
        <v>83</v>
      </c>
      <c r="C163" s="21"/>
      <c r="D163" s="21"/>
      <c r="E163" s="22"/>
      <c r="F163" s="23"/>
      <c r="G163" s="23"/>
      <c r="H163" s="11"/>
      <c r="I163" s="23"/>
      <c r="J163" s="23"/>
      <c r="K163" s="23"/>
    </row>
    <row r="164" spans="2:11" x14ac:dyDescent="0.2">
      <c r="B164" s="12" t="s">
        <v>56</v>
      </c>
      <c r="C164" s="13" t="s">
        <v>5</v>
      </c>
      <c r="D164" s="13">
        <v>5212</v>
      </c>
      <c r="E164" s="24" t="s">
        <v>57</v>
      </c>
      <c r="F164" s="15">
        <v>1000</v>
      </c>
      <c r="G164" s="15" t="s">
        <v>67</v>
      </c>
      <c r="H164" s="12">
        <v>500</v>
      </c>
      <c r="I164" s="15">
        <v>0</v>
      </c>
      <c r="J164" s="44">
        <v>0</v>
      </c>
      <c r="K164" s="44">
        <v>0</v>
      </c>
    </row>
    <row r="165" spans="2:11" x14ac:dyDescent="0.2">
      <c r="B165" s="12"/>
      <c r="C165" s="13"/>
      <c r="D165" s="13"/>
      <c r="E165" s="24"/>
      <c r="F165" s="15"/>
      <c r="G165" s="15"/>
      <c r="H165" s="12"/>
      <c r="I165" s="15"/>
      <c r="J165" s="15"/>
      <c r="K165" s="15"/>
    </row>
    <row r="166" spans="2:11" x14ac:dyDescent="0.2">
      <c r="B166" s="12" t="s">
        <v>58</v>
      </c>
      <c r="C166" s="13" t="s">
        <v>5</v>
      </c>
      <c r="D166" s="13">
        <v>7300</v>
      </c>
      <c r="E166" s="24" t="s">
        <v>57</v>
      </c>
      <c r="F166" s="15">
        <v>-500</v>
      </c>
      <c r="G166" s="15">
        <v>-237.33</v>
      </c>
      <c r="H166" s="12">
        <v>-500</v>
      </c>
      <c r="I166" s="15">
        <v>-1895.18</v>
      </c>
      <c r="J166" s="19">
        <v>-2500</v>
      </c>
      <c r="K166" s="19">
        <v>-2500</v>
      </c>
    </row>
    <row r="167" spans="2:11" x14ac:dyDescent="0.2">
      <c r="B167" s="12" t="s">
        <v>59</v>
      </c>
      <c r="C167" s="13" t="s">
        <v>5</v>
      </c>
      <c r="D167" s="13">
        <v>7527</v>
      </c>
      <c r="E167" s="24" t="s">
        <v>57</v>
      </c>
      <c r="F167" s="15">
        <v>-4490</v>
      </c>
      <c r="G167" s="15">
        <v>-3278.48</v>
      </c>
      <c r="H167" s="12">
        <v>-5000</v>
      </c>
      <c r="I167" s="15">
        <v>-3591.39</v>
      </c>
      <c r="J167" s="19">
        <v>-5000</v>
      </c>
      <c r="K167" s="19">
        <v>-5000</v>
      </c>
    </row>
    <row r="168" spans="2:11" x14ac:dyDescent="0.2">
      <c r="B168" s="16" t="s">
        <v>114</v>
      </c>
      <c r="C168" s="13" t="s">
        <v>5</v>
      </c>
      <c r="D168" s="13">
        <v>7726</v>
      </c>
      <c r="E168" s="52" t="s">
        <v>134</v>
      </c>
      <c r="F168" s="15">
        <v>-8000</v>
      </c>
      <c r="G168" s="15">
        <v>-8099.46</v>
      </c>
      <c r="H168" s="37">
        <v>-8100</v>
      </c>
      <c r="I168" s="15">
        <v>-8111.96</v>
      </c>
      <c r="J168" s="19">
        <v>-8000</v>
      </c>
      <c r="K168" s="19">
        <v>-8000</v>
      </c>
    </row>
    <row r="169" spans="2:11" x14ac:dyDescent="0.2">
      <c r="B169" s="12" t="s">
        <v>19</v>
      </c>
      <c r="C169" s="13" t="s">
        <v>5</v>
      </c>
      <c r="D169" s="13">
        <v>7107</v>
      </c>
      <c r="E169" s="24" t="s">
        <v>57</v>
      </c>
      <c r="F169" s="15">
        <v>0</v>
      </c>
      <c r="G169" s="15">
        <v>-342.32</v>
      </c>
      <c r="H169" s="12">
        <v>-100</v>
      </c>
      <c r="I169" s="15">
        <v>0</v>
      </c>
      <c r="J169" s="19">
        <v>0</v>
      </c>
      <c r="K169" s="19">
        <v>0</v>
      </c>
    </row>
    <row r="170" spans="2:11" x14ac:dyDescent="0.2">
      <c r="B170" s="11" t="s">
        <v>72</v>
      </c>
      <c r="C170" s="21"/>
      <c r="D170" s="21"/>
      <c r="E170" s="22"/>
      <c r="F170" s="11">
        <f>SUM(F164:F169)</f>
        <v>-11990</v>
      </c>
      <c r="G170" s="11">
        <f>SUM(G164:G169)</f>
        <v>-11957.59</v>
      </c>
      <c r="H170" s="32">
        <v>-7100</v>
      </c>
      <c r="I170" s="11">
        <f>SUM(I164:I169)</f>
        <v>-13598.529999999999</v>
      </c>
      <c r="J170" s="38">
        <f>SUM(J164:J169)</f>
        <v>-15500</v>
      </c>
      <c r="K170" s="23">
        <f>SUM(K164:K169)</f>
        <v>-15500</v>
      </c>
    </row>
    <row r="171" spans="2:11" x14ac:dyDescent="0.2">
      <c r="B171" s="12"/>
      <c r="C171" s="13"/>
      <c r="D171" s="13"/>
      <c r="E171" s="24"/>
      <c r="F171" s="15"/>
      <c r="G171" s="15"/>
      <c r="H171" s="12"/>
      <c r="I171" s="15"/>
      <c r="J171" s="15"/>
    </row>
    <row r="172" spans="2:11" x14ac:dyDescent="0.2">
      <c r="B172" s="12"/>
      <c r="C172" s="13"/>
      <c r="D172" s="13"/>
      <c r="E172" s="24"/>
      <c r="F172" s="15"/>
      <c r="G172" s="15"/>
      <c r="H172" s="12"/>
      <c r="I172" s="15"/>
      <c r="J172" s="15"/>
    </row>
    <row r="173" spans="2:11" x14ac:dyDescent="0.2">
      <c r="B173" s="26" t="s">
        <v>93</v>
      </c>
      <c r="C173" s="21"/>
      <c r="D173" s="21"/>
      <c r="E173" s="22"/>
      <c r="F173" s="23"/>
      <c r="G173" s="23"/>
      <c r="H173" s="11"/>
      <c r="I173" s="23"/>
      <c r="J173" s="23"/>
      <c r="K173" s="23"/>
    </row>
    <row r="174" spans="2:11" x14ac:dyDescent="0.2">
      <c r="B174" s="16" t="s">
        <v>26</v>
      </c>
      <c r="C174" s="17" t="s">
        <v>5</v>
      </c>
      <c r="D174" s="17">
        <v>7081</v>
      </c>
      <c r="E174" s="43" t="s">
        <v>61</v>
      </c>
      <c r="F174" s="19">
        <v>250</v>
      </c>
      <c r="G174" s="19" t="s">
        <v>67</v>
      </c>
      <c r="H174" s="16">
        <v>-250</v>
      </c>
      <c r="I174" s="19">
        <v>0</v>
      </c>
      <c r="J174" s="19">
        <v>-500</v>
      </c>
      <c r="K174" s="19">
        <v>-500</v>
      </c>
    </row>
    <row r="175" spans="2:11" x14ac:dyDescent="0.2">
      <c r="B175" s="16" t="s">
        <v>76</v>
      </c>
      <c r="C175" s="17" t="s">
        <v>5</v>
      </c>
      <c r="D175" s="17">
        <v>7510</v>
      </c>
      <c r="E175" s="43" t="s">
        <v>61</v>
      </c>
      <c r="F175" s="19"/>
      <c r="G175" s="19"/>
      <c r="H175" s="16"/>
      <c r="I175" s="19"/>
      <c r="J175" s="19">
        <v>-1000</v>
      </c>
      <c r="K175" s="19">
        <v>-500</v>
      </c>
    </row>
    <row r="176" spans="2:11" x14ac:dyDescent="0.2">
      <c r="B176" s="16" t="s">
        <v>24</v>
      </c>
      <c r="C176" s="17" t="s">
        <v>5</v>
      </c>
      <c r="D176" s="17">
        <v>7510</v>
      </c>
      <c r="E176" s="43" t="s">
        <v>61</v>
      </c>
      <c r="F176" s="19">
        <v>200</v>
      </c>
      <c r="G176" s="19" t="s">
        <v>67</v>
      </c>
      <c r="H176" s="16">
        <v>-200</v>
      </c>
      <c r="I176" s="19">
        <v>0</v>
      </c>
      <c r="J176" s="19">
        <v>-5500</v>
      </c>
      <c r="K176" s="19">
        <v>-5500</v>
      </c>
    </row>
    <row r="177" spans="2:11" x14ac:dyDescent="0.2">
      <c r="B177" s="11" t="s">
        <v>62</v>
      </c>
      <c r="C177" s="21"/>
      <c r="D177" s="21"/>
      <c r="E177" s="22"/>
      <c r="F177" s="11">
        <f>SUM(F174:F176)</f>
        <v>450</v>
      </c>
      <c r="G177" s="23">
        <v>0</v>
      </c>
      <c r="H177" s="11">
        <v>-1050</v>
      </c>
      <c r="I177" s="11">
        <f>SUM(I174:I176)</f>
        <v>0</v>
      </c>
      <c r="J177" s="11">
        <f>SUM(J174:J176)</f>
        <v>-7000</v>
      </c>
      <c r="K177" s="23">
        <f>SUM(K174:K176)</f>
        <v>-6500</v>
      </c>
    </row>
    <row r="178" spans="2:11" x14ac:dyDescent="0.2">
      <c r="B178" s="12"/>
      <c r="C178" s="13"/>
      <c r="D178" s="13"/>
      <c r="E178" s="24"/>
      <c r="F178" s="15"/>
      <c r="G178" s="15"/>
      <c r="H178" s="12"/>
      <c r="I178" s="15"/>
      <c r="J178" s="15"/>
    </row>
    <row r="179" spans="2:11" x14ac:dyDescent="0.2">
      <c r="B179" s="12"/>
      <c r="C179" s="13"/>
      <c r="D179" s="13"/>
      <c r="E179" s="24"/>
      <c r="F179" s="15"/>
      <c r="G179" s="15"/>
      <c r="H179" s="12"/>
      <c r="I179" s="15"/>
      <c r="J179" s="15"/>
    </row>
    <row r="180" spans="2:11" x14ac:dyDescent="0.2">
      <c r="B180" s="53" t="s">
        <v>98</v>
      </c>
      <c r="C180" s="21"/>
      <c r="D180" s="21"/>
      <c r="E180" s="22"/>
      <c r="F180" s="23"/>
      <c r="G180" s="23"/>
      <c r="H180" s="11"/>
      <c r="I180" s="23"/>
      <c r="J180" s="23"/>
      <c r="K180" s="23"/>
    </row>
    <row r="181" spans="2:11" x14ac:dyDescent="0.2">
      <c r="B181" s="16" t="s">
        <v>135</v>
      </c>
      <c r="C181" s="17" t="s">
        <v>5</v>
      </c>
      <c r="D181" s="17">
        <v>7112</v>
      </c>
      <c r="E181" s="43" t="s">
        <v>101</v>
      </c>
      <c r="F181" s="19"/>
      <c r="G181" s="19"/>
      <c r="H181" s="16"/>
      <c r="I181" s="19">
        <v>0</v>
      </c>
      <c r="J181" s="19">
        <v>-500</v>
      </c>
      <c r="K181" s="19">
        <v>-500</v>
      </c>
    </row>
    <row r="182" spans="2:11" x14ac:dyDescent="0.2">
      <c r="B182" s="16" t="s">
        <v>136</v>
      </c>
      <c r="C182" s="17" t="s">
        <v>5</v>
      </c>
      <c r="D182" s="17">
        <v>7209</v>
      </c>
      <c r="E182" s="43" t="s">
        <v>101</v>
      </c>
      <c r="F182" s="19"/>
      <c r="G182" s="19">
        <v>-1843.57</v>
      </c>
      <c r="H182" s="16"/>
      <c r="I182" s="19">
        <v>-84.45</v>
      </c>
      <c r="J182" s="19">
        <v>-2000</v>
      </c>
      <c r="K182" s="19">
        <v>-2000</v>
      </c>
    </row>
    <row r="183" spans="2:11" x14ac:dyDescent="0.2">
      <c r="B183" s="16" t="s">
        <v>100</v>
      </c>
      <c r="C183" s="17" t="s">
        <v>5</v>
      </c>
      <c r="D183" s="17">
        <v>7205</v>
      </c>
      <c r="E183" s="43" t="s">
        <v>101</v>
      </c>
      <c r="F183" s="19"/>
      <c r="G183" s="19"/>
      <c r="H183" s="16"/>
      <c r="I183" s="19"/>
      <c r="J183" s="19">
        <v>-2000</v>
      </c>
      <c r="K183" s="19">
        <v>-2000</v>
      </c>
    </row>
    <row r="184" spans="2:11" x14ac:dyDescent="0.2">
      <c r="B184" s="16" t="s">
        <v>24</v>
      </c>
      <c r="C184" s="17" t="s">
        <v>5</v>
      </c>
      <c r="D184" s="17">
        <v>7510</v>
      </c>
      <c r="E184" s="43" t="s">
        <v>101</v>
      </c>
      <c r="F184" s="19"/>
      <c r="G184" s="19"/>
      <c r="H184" s="16"/>
      <c r="I184" s="19">
        <v>0</v>
      </c>
      <c r="J184" s="19">
        <v>-500</v>
      </c>
      <c r="K184" s="19">
        <v>-500</v>
      </c>
    </row>
    <row r="185" spans="2:11" x14ac:dyDescent="0.2">
      <c r="B185" s="11" t="s">
        <v>99</v>
      </c>
      <c r="C185" s="21"/>
      <c r="D185" s="21"/>
      <c r="E185" s="22"/>
      <c r="F185" s="11">
        <f>SUM(F181:F184)</f>
        <v>0</v>
      </c>
      <c r="G185" s="23">
        <f>SUM(G182:G184)</f>
        <v>-1843.57</v>
      </c>
      <c r="H185" s="11"/>
      <c r="I185" s="11">
        <f>SUM(I181:I184)</f>
        <v>-84.45</v>
      </c>
      <c r="J185" s="11">
        <f>SUM(J181:J184)</f>
        <v>-5000</v>
      </c>
      <c r="K185" s="23">
        <f>SUM(K181:K184)</f>
        <v>-5000</v>
      </c>
    </row>
    <row r="186" spans="2:11" x14ac:dyDescent="0.2">
      <c r="B186" s="12"/>
      <c r="C186" s="13"/>
      <c r="D186" s="13"/>
      <c r="E186" s="24"/>
      <c r="F186" s="15"/>
      <c r="G186" s="15"/>
      <c r="H186" s="12"/>
      <c r="I186" s="15"/>
      <c r="J186" s="15"/>
    </row>
    <row r="187" spans="2:11" x14ac:dyDescent="0.2">
      <c r="B187" s="12"/>
      <c r="C187" s="13"/>
      <c r="D187" s="13"/>
      <c r="E187" s="24"/>
      <c r="F187" s="15"/>
      <c r="G187" s="15"/>
      <c r="H187" s="12"/>
      <c r="I187" s="15"/>
      <c r="J187" s="15"/>
    </row>
    <row r="188" spans="2:11" x14ac:dyDescent="0.2">
      <c r="B188" s="53" t="s">
        <v>103</v>
      </c>
      <c r="C188" s="21"/>
      <c r="D188" s="21"/>
      <c r="E188" s="22"/>
      <c r="F188" s="23"/>
      <c r="G188" s="23"/>
      <c r="H188" s="11"/>
      <c r="I188" s="23"/>
      <c r="J188" s="23"/>
      <c r="K188" s="23"/>
    </row>
    <row r="189" spans="2:11" x14ac:dyDescent="0.2">
      <c r="B189" s="16" t="s">
        <v>36</v>
      </c>
      <c r="C189" s="17" t="s">
        <v>5</v>
      </c>
      <c r="D189" s="17">
        <v>5017</v>
      </c>
      <c r="E189" s="43" t="s">
        <v>119</v>
      </c>
      <c r="F189" s="19"/>
      <c r="G189" s="19"/>
      <c r="H189" s="16"/>
      <c r="I189" s="19"/>
      <c r="J189" s="19">
        <v>1500</v>
      </c>
      <c r="K189" s="19">
        <v>1500</v>
      </c>
    </row>
    <row r="190" spans="2:11" x14ac:dyDescent="0.2">
      <c r="B190" s="16"/>
      <c r="C190" s="17"/>
      <c r="D190" s="17"/>
      <c r="E190" s="43"/>
      <c r="F190" s="19"/>
      <c r="G190" s="19"/>
      <c r="H190" s="16"/>
      <c r="I190" s="19"/>
      <c r="J190" s="19"/>
      <c r="K190" s="19"/>
    </row>
    <row r="191" spans="2:11" x14ac:dyDescent="0.2">
      <c r="B191" s="16" t="s">
        <v>107</v>
      </c>
      <c r="C191" s="17" t="s">
        <v>5</v>
      </c>
      <c r="D191" s="17">
        <v>7300</v>
      </c>
      <c r="E191" s="43" t="s">
        <v>119</v>
      </c>
      <c r="F191" s="19"/>
      <c r="G191" s="19"/>
      <c r="H191" s="16"/>
      <c r="I191" s="19"/>
      <c r="J191" s="19">
        <v>-7000</v>
      </c>
      <c r="K191" s="19">
        <v>-7000</v>
      </c>
    </row>
    <row r="192" spans="2:11" x14ac:dyDescent="0.2">
      <c r="B192" s="16" t="s">
        <v>37</v>
      </c>
      <c r="C192" s="17" t="s">
        <v>5</v>
      </c>
      <c r="D192" s="17">
        <v>7077</v>
      </c>
      <c r="E192" s="43" t="s">
        <v>119</v>
      </c>
      <c r="F192" s="19"/>
      <c r="G192" s="19"/>
      <c r="H192" s="16"/>
      <c r="I192" s="19"/>
      <c r="J192" s="19">
        <v>-1000</v>
      </c>
      <c r="K192" s="19">
        <v>-1000</v>
      </c>
    </row>
    <row r="193" spans="2:12" x14ac:dyDescent="0.2">
      <c r="B193" s="16" t="s">
        <v>110</v>
      </c>
      <c r="C193" s="17" t="s">
        <v>5</v>
      </c>
      <c r="D193" s="17">
        <v>7601</v>
      </c>
      <c r="E193" s="43" t="s">
        <v>119</v>
      </c>
      <c r="F193" s="19"/>
      <c r="G193" s="19"/>
      <c r="H193" s="16"/>
      <c r="I193" s="19"/>
      <c r="J193" s="19">
        <v>-300</v>
      </c>
      <c r="K193" s="19">
        <v>-300</v>
      </c>
    </row>
    <row r="194" spans="2:12" x14ac:dyDescent="0.2">
      <c r="B194" s="16" t="s">
        <v>28</v>
      </c>
      <c r="C194" s="17" t="s">
        <v>5</v>
      </c>
      <c r="D194" s="17">
        <v>7114</v>
      </c>
      <c r="E194" s="43" t="s">
        <v>119</v>
      </c>
      <c r="F194" s="19"/>
      <c r="G194" s="19"/>
      <c r="H194" s="19"/>
      <c r="I194" s="19"/>
      <c r="J194" s="19">
        <v>-300</v>
      </c>
      <c r="K194" s="19">
        <v>-300</v>
      </c>
    </row>
    <row r="195" spans="2:12" x14ac:dyDescent="0.2">
      <c r="B195" s="16" t="s">
        <v>117</v>
      </c>
      <c r="C195" s="17" t="s">
        <v>5</v>
      </c>
      <c r="D195" s="17">
        <v>7601</v>
      </c>
      <c r="E195" s="43" t="s">
        <v>119</v>
      </c>
      <c r="F195" s="19"/>
      <c r="G195" s="19"/>
      <c r="H195" s="19"/>
      <c r="I195" s="19"/>
      <c r="J195" s="19">
        <v>-500</v>
      </c>
      <c r="K195" s="19">
        <v>-500</v>
      </c>
    </row>
    <row r="196" spans="2:12" x14ac:dyDescent="0.2">
      <c r="B196" s="16" t="s">
        <v>69</v>
      </c>
      <c r="C196" s="17" t="s">
        <v>5</v>
      </c>
      <c r="D196" s="17">
        <v>7107</v>
      </c>
      <c r="E196" s="43" t="s">
        <v>119</v>
      </c>
      <c r="F196" s="19"/>
      <c r="G196" s="19"/>
      <c r="H196" s="19"/>
      <c r="I196" s="19"/>
      <c r="J196" s="19"/>
      <c r="K196" s="19"/>
    </row>
    <row r="197" spans="2:12" x14ac:dyDescent="0.2">
      <c r="B197" s="11" t="s">
        <v>104</v>
      </c>
      <c r="C197" s="21"/>
      <c r="D197" s="21"/>
      <c r="E197" s="22"/>
      <c r="F197" s="11">
        <f>SUM(F189:F196)</f>
        <v>0</v>
      </c>
      <c r="G197" s="23">
        <f>SUM(G189:G196)</f>
        <v>0</v>
      </c>
      <c r="H197" s="11"/>
      <c r="I197" s="11">
        <f>SUM(I189:I196)</f>
        <v>0</v>
      </c>
      <c r="J197" s="23">
        <f>SUM(J189:J196)</f>
        <v>-7600</v>
      </c>
      <c r="K197" s="23">
        <f>SUM(K189:K196)</f>
        <v>-7600</v>
      </c>
    </row>
    <row r="198" spans="2:12" x14ac:dyDescent="0.2">
      <c r="B198" s="12"/>
      <c r="C198" s="13"/>
      <c r="D198" s="13"/>
      <c r="E198" s="24"/>
      <c r="F198" s="15"/>
      <c r="G198" s="15"/>
      <c r="H198" s="12"/>
      <c r="I198" s="15"/>
      <c r="J198" s="15"/>
    </row>
    <row r="199" spans="2:12" x14ac:dyDescent="0.2">
      <c r="B199" s="12"/>
      <c r="C199" s="13"/>
      <c r="D199" s="13"/>
      <c r="E199" s="24"/>
      <c r="F199" s="15"/>
      <c r="G199" s="15"/>
      <c r="H199" s="12"/>
      <c r="I199" s="15"/>
      <c r="J199" s="15"/>
    </row>
    <row r="200" spans="2:12" x14ac:dyDescent="0.2">
      <c r="B200" s="53" t="s">
        <v>113</v>
      </c>
      <c r="C200" s="21"/>
      <c r="D200" s="21"/>
      <c r="E200" s="22"/>
      <c r="F200" s="23"/>
      <c r="G200" s="23"/>
      <c r="H200" s="11"/>
      <c r="I200" s="23"/>
      <c r="J200" s="23"/>
      <c r="K200" s="23"/>
    </row>
    <row r="201" spans="2:12" x14ac:dyDescent="0.2">
      <c r="B201" s="16" t="s">
        <v>112</v>
      </c>
      <c r="C201" s="17" t="s">
        <v>5</v>
      </c>
      <c r="D201" s="17">
        <v>7107</v>
      </c>
      <c r="E201" s="43" t="s">
        <v>120</v>
      </c>
      <c r="F201" s="19"/>
      <c r="G201" s="19"/>
      <c r="H201" s="16"/>
      <c r="I201" s="19"/>
      <c r="J201" s="19">
        <v>-800</v>
      </c>
      <c r="K201" s="19">
        <v>-800</v>
      </c>
    </row>
    <row r="202" spans="2:12" x14ac:dyDescent="0.2">
      <c r="B202" s="16" t="s">
        <v>111</v>
      </c>
      <c r="C202" s="17" t="s">
        <v>5</v>
      </c>
      <c r="D202" s="17">
        <v>7107</v>
      </c>
      <c r="E202" s="43" t="s">
        <v>120</v>
      </c>
      <c r="F202" s="19"/>
      <c r="G202" s="19"/>
      <c r="H202" s="16"/>
      <c r="I202" s="19">
        <v>0</v>
      </c>
      <c r="J202" s="19">
        <v>-7000</v>
      </c>
      <c r="K202" s="19">
        <v>-6000</v>
      </c>
    </row>
    <row r="203" spans="2:12" x14ac:dyDescent="0.2">
      <c r="B203" s="11" t="s">
        <v>105</v>
      </c>
      <c r="C203" s="21"/>
      <c r="D203" s="21"/>
      <c r="E203" s="22"/>
      <c r="F203" s="11">
        <f>SUM(F201:F202)</f>
        <v>0</v>
      </c>
      <c r="G203" s="23">
        <v>0</v>
      </c>
      <c r="H203" s="11"/>
      <c r="I203" s="11">
        <f>SUM(I201:I202)</f>
        <v>0</v>
      </c>
      <c r="J203" s="11">
        <f>SUM(J201:J202)</f>
        <v>-7800</v>
      </c>
      <c r="K203" s="23">
        <f>SUM(K201:K202)</f>
        <v>-6800</v>
      </c>
    </row>
    <row r="204" spans="2:12" x14ac:dyDescent="0.2">
      <c r="B204" s="12"/>
      <c r="C204" s="13"/>
      <c r="D204" s="13"/>
      <c r="E204" s="24"/>
      <c r="F204" s="15"/>
      <c r="G204" s="15"/>
      <c r="H204" s="12"/>
      <c r="I204" s="15"/>
      <c r="J204" s="15"/>
    </row>
    <row r="205" spans="2:12" x14ac:dyDescent="0.2">
      <c r="B205" s="12"/>
      <c r="C205" s="13"/>
      <c r="D205" s="13"/>
      <c r="E205" s="24"/>
      <c r="F205" s="15"/>
      <c r="G205" s="15"/>
      <c r="H205" s="12"/>
      <c r="I205" s="15"/>
      <c r="J205" s="15"/>
    </row>
    <row r="206" spans="2:12" x14ac:dyDescent="0.2">
      <c r="B206" s="26" t="s">
        <v>63</v>
      </c>
      <c r="C206" s="27"/>
      <c r="D206" s="27"/>
      <c r="E206" s="28"/>
      <c r="F206" s="26">
        <v>12430</v>
      </c>
      <c r="G206" s="26">
        <v>17506.28</v>
      </c>
      <c r="H206" s="26">
        <v>2250</v>
      </c>
      <c r="I206" s="26">
        <v>25460.97</v>
      </c>
      <c r="J206" s="26">
        <v>-34330.76</v>
      </c>
      <c r="K206" s="23">
        <v>-42980.76</v>
      </c>
    </row>
    <row r="207" spans="2:12" x14ac:dyDescent="0.2">
      <c r="L207" s="56"/>
    </row>
  </sheetData>
  <mergeCells count="6">
    <mergeCell ref="K5:L5"/>
    <mergeCell ref="F5:G5"/>
    <mergeCell ref="C6:E6"/>
    <mergeCell ref="B1:C1"/>
    <mergeCell ref="B2:C2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Sheet5</vt:lpstr>
      <vt:lpstr>Sheet4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Microsoft Office User</cp:lastModifiedBy>
  <dcterms:created xsi:type="dcterms:W3CDTF">2014-05-27T08:17:22Z</dcterms:created>
  <dcterms:modified xsi:type="dcterms:W3CDTF">2016-10-11T23:30:39Z</dcterms:modified>
</cp:coreProperties>
</file>